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w\Dropbox (Atomic 6)\Atomic 6 Team Folder\Projects\RescillianceNSW\"/>
    </mc:Choice>
  </mc:AlternateContent>
  <xr:revisionPtr revIDLastSave="0" documentId="13_ncr:1_{2CC405F9-9B9B-4FD8-B769-B345773077C3}" xr6:coauthVersionLast="45" xr6:coauthVersionMax="45" xr10:uidLastSave="{00000000-0000-0000-0000-000000000000}"/>
  <bookViews>
    <workbookView xWindow="-120" yWindow="-120" windowWidth="29040" windowHeight="15840" xr2:uid="{E689CB3E-C326-44F7-81F0-50FBA9BFB42D}"/>
  </bookViews>
  <sheets>
    <sheet name="Sheet1" sheetId="1" r:id="rId1"/>
    <sheet name="Sheet3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3" l="1"/>
  <c r="G54" i="3"/>
  <c r="G53" i="3"/>
  <c r="G50" i="3"/>
  <c r="G49" i="3"/>
  <c r="G48" i="3"/>
  <c r="G47" i="3"/>
  <c r="G46" i="3"/>
  <c r="G45" i="3"/>
  <c r="G44" i="3"/>
  <c r="G43" i="3"/>
  <c r="G42" i="3"/>
  <c r="G41" i="3"/>
  <c r="G40" i="3"/>
  <c r="J37" i="3"/>
  <c r="G37" i="3"/>
  <c r="J36" i="3"/>
  <c r="G36" i="3"/>
  <c r="J35" i="3"/>
  <c r="G35" i="3"/>
  <c r="J34" i="3"/>
  <c r="G34" i="3"/>
  <c r="G33" i="3"/>
  <c r="G32" i="3"/>
  <c r="J31" i="3"/>
  <c r="G31" i="3"/>
  <c r="J30" i="3"/>
  <c r="J29" i="3"/>
  <c r="J28" i="3"/>
  <c r="G28" i="3"/>
  <c r="J27" i="3"/>
  <c r="G27" i="3"/>
  <c r="J26" i="3"/>
  <c r="G26" i="3"/>
  <c r="G25" i="3"/>
  <c r="G24" i="3"/>
  <c r="J23" i="3"/>
  <c r="G23" i="3"/>
  <c r="J22" i="3"/>
  <c r="G22" i="3"/>
  <c r="J21" i="3"/>
  <c r="G21" i="3"/>
  <c r="J20" i="3"/>
  <c r="G20" i="3"/>
  <c r="J19" i="3"/>
  <c r="G19" i="3"/>
  <c r="J18" i="3"/>
  <c r="G18" i="3"/>
  <c r="J17" i="3"/>
  <c r="G17" i="3"/>
  <c r="J16" i="3"/>
  <c r="G14" i="3"/>
  <c r="J13" i="3"/>
  <c r="G13" i="3"/>
  <c r="J12" i="3"/>
  <c r="G12" i="3"/>
  <c r="J11" i="3"/>
  <c r="G11" i="3"/>
  <c r="J10" i="3"/>
  <c r="G10" i="3"/>
  <c r="J9" i="3"/>
  <c r="J8" i="3"/>
  <c r="J7" i="3"/>
  <c r="G7" i="3"/>
  <c r="J6" i="3"/>
  <c r="G6" i="3"/>
  <c r="G5" i="3"/>
  <c r="G4" i="3"/>
  <c r="J3" i="3"/>
  <c r="G3" i="3"/>
  <c r="J2" i="3"/>
  <c r="G2" i="3"/>
  <c r="M40" i="1" l="1"/>
  <c r="M39" i="1"/>
  <c r="M38" i="1"/>
  <c r="M16" i="1"/>
  <c r="M15" i="1"/>
  <c r="M14" i="1"/>
  <c r="M13" i="1"/>
  <c r="M7" i="1"/>
  <c r="J51" i="1"/>
  <c r="J52" i="1"/>
  <c r="J50" i="1"/>
  <c r="J31" i="1"/>
  <c r="J18" i="1"/>
  <c r="J17" i="1"/>
  <c r="J16" i="1"/>
  <c r="J7" i="1"/>
  <c r="G59" i="1"/>
  <c r="G51" i="1"/>
  <c r="G50" i="1"/>
  <c r="G49" i="1"/>
  <c r="G47" i="1"/>
  <c r="G35" i="1"/>
  <c r="D27" i="1"/>
  <c r="D26" i="1"/>
  <c r="D25" i="1"/>
  <c r="D23" i="1"/>
  <c r="D20" i="1"/>
  <c r="D19" i="1"/>
  <c r="D16" i="1"/>
  <c r="D17" i="1"/>
  <c r="D15" i="1"/>
  <c r="D52" i="3"/>
  <c r="D53" i="3"/>
  <c r="D54" i="3"/>
  <c r="D55" i="3"/>
  <c r="D50" i="3"/>
  <c r="D51" i="3"/>
  <c r="D3" i="3"/>
  <c r="D4" i="3"/>
  <c r="D7" i="3"/>
  <c r="D8" i="3"/>
  <c r="D9" i="3"/>
  <c r="D10" i="3"/>
  <c r="D11" i="3"/>
  <c r="D12" i="3"/>
  <c r="D15" i="3"/>
  <c r="D16" i="3"/>
  <c r="D17" i="3"/>
  <c r="D18" i="3"/>
  <c r="D19" i="3"/>
  <c r="D20" i="3"/>
  <c r="D21" i="3"/>
  <c r="D22" i="3"/>
  <c r="D25" i="3"/>
  <c r="D26" i="3"/>
  <c r="D27" i="3"/>
  <c r="D30" i="3"/>
  <c r="D31" i="3"/>
  <c r="D32" i="3"/>
  <c r="D33" i="3"/>
  <c r="D34" i="3"/>
  <c r="D35" i="3"/>
  <c r="D36" i="3"/>
  <c r="D37" i="3"/>
  <c r="D38" i="3"/>
  <c r="D39" i="3"/>
  <c r="D42" i="3"/>
  <c r="D43" i="3"/>
  <c r="D44" i="3"/>
  <c r="D45" i="3"/>
  <c r="D46" i="3"/>
  <c r="D47" i="3"/>
  <c r="D2" i="3"/>
  <c r="A36" i="3"/>
  <c r="A37" i="3"/>
  <c r="A38" i="3"/>
  <c r="A39" i="3"/>
  <c r="A40" i="3"/>
  <c r="A3" i="3"/>
  <c r="A4" i="3"/>
  <c r="A5" i="3"/>
  <c r="A6" i="3"/>
  <c r="A7" i="3"/>
  <c r="A9" i="3"/>
  <c r="A10" i="3"/>
  <c r="A11" i="3"/>
  <c r="A12" i="3"/>
  <c r="A13" i="3"/>
  <c r="A14" i="3"/>
  <c r="A15" i="3"/>
  <c r="A16" i="3"/>
  <c r="A19" i="3"/>
  <c r="A20" i="3"/>
  <c r="A21" i="3"/>
  <c r="A22" i="3"/>
  <c r="A25" i="3"/>
  <c r="A26" i="3"/>
  <c r="A27" i="3"/>
  <c r="A28" i="3"/>
  <c r="A31" i="3"/>
  <c r="A32" i="3"/>
  <c r="A33" i="3"/>
  <c r="A34" i="3"/>
  <c r="A2" i="3"/>
  <c r="L3" i="1" l="1"/>
  <c r="J4" i="1" s="1"/>
</calcChain>
</file>

<file path=xl/sharedStrings.xml><?xml version="1.0" encoding="utf-8"?>
<sst xmlns="http://schemas.openxmlformats.org/spreadsheetml/2006/main" count="193" uniqueCount="174">
  <si>
    <t>Specifications</t>
  </si>
  <si>
    <t>Design &amp; Documentation</t>
  </si>
  <si>
    <t>Land Survey</t>
  </si>
  <si>
    <t>Land Capability Assessment (Septic)</t>
  </si>
  <si>
    <t>BAL Assessment &amp; Report</t>
  </si>
  <si>
    <t>DA Drawings</t>
  </si>
  <si>
    <t>Development Approval (DA)</t>
  </si>
  <si>
    <t>Section 68 Building Permit</t>
  </si>
  <si>
    <t>Council Submission &amp; Liaising</t>
  </si>
  <si>
    <t>Town Planning Reports</t>
  </si>
  <si>
    <t>Soil Test</t>
  </si>
  <si>
    <t>Working Drawings</t>
  </si>
  <si>
    <t>Hydraulic Drawings</t>
  </si>
  <si>
    <t>Structural Engineering Drawings</t>
  </si>
  <si>
    <t>Energy Rating Report</t>
  </si>
  <si>
    <t>BAL Assessment</t>
  </si>
  <si>
    <t>Contract &amp; Building Requirements</t>
  </si>
  <si>
    <t>Warranty Insurance</t>
  </si>
  <si>
    <t>7.5year warranty</t>
  </si>
  <si>
    <t>MBA NSW Fixed Price Contract</t>
  </si>
  <si>
    <t>General Construction &amp; PL Insurance</t>
  </si>
  <si>
    <t>Site Establishment / Preliminary</t>
  </si>
  <si>
    <t>Temporary Fencing as required</t>
  </si>
  <si>
    <t>Temporary Toilet</t>
  </si>
  <si>
    <t>Site Cut / Excavation</t>
  </si>
  <si>
    <t>Site Scrape, footing prep</t>
  </si>
  <si>
    <t>Foundation</t>
  </si>
  <si>
    <t>Weather treated, adjustable steel posts</t>
  </si>
  <si>
    <t>Inspection by independent authority</t>
  </si>
  <si>
    <t>Concrete Piers, 25MPa Concrete</t>
  </si>
  <si>
    <t>Floor Structure</t>
  </si>
  <si>
    <t>200mm Thick Atomic 6 system</t>
  </si>
  <si>
    <t>Bonded to adjustable steel posts</t>
  </si>
  <si>
    <t>Inbuilt plumbing to underground point</t>
  </si>
  <si>
    <t>Weather sealed</t>
  </si>
  <si>
    <t>Concrete in Ground</t>
  </si>
  <si>
    <t>Exclusions</t>
  </si>
  <si>
    <t>Hitting rock, additional excavation or adding</t>
  </si>
  <si>
    <t>of blinding concrete.</t>
  </si>
  <si>
    <t>Variations to the approved engineering</t>
  </si>
  <si>
    <t>Project Address</t>
  </si>
  <si>
    <t>Client</t>
  </si>
  <si>
    <t>Price</t>
  </si>
  <si>
    <t>Delivery to site within 300km of Factory</t>
  </si>
  <si>
    <t>Assembly on site</t>
  </si>
  <si>
    <t>Site Crane</t>
  </si>
  <si>
    <t>Transportation &amp; Assembly</t>
  </si>
  <si>
    <t>Permit &amp; Inspection Fees</t>
  </si>
  <si>
    <t>Exterior</t>
  </si>
  <si>
    <t>Interior</t>
  </si>
  <si>
    <t>Bushfire Defence</t>
  </si>
  <si>
    <t>Solar Cladding - Solibro CIGS - Black</t>
  </si>
  <si>
    <t>Stainless Steel windows and door frames</t>
  </si>
  <si>
    <t>10mm Laminated Glass</t>
  </si>
  <si>
    <t>Switchable (smart) Glass as required</t>
  </si>
  <si>
    <t>Roof top garden (no access)</t>
  </si>
  <si>
    <t>BAL 40 Compliant</t>
  </si>
  <si>
    <t>BAL 40</t>
  </si>
  <si>
    <t>Sprinker system (fire and heat)</t>
  </si>
  <si>
    <t>All non-combustable building elements</t>
  </si>
  <si>
    <t>Steel windows (higher melting point)</t>
  </si>
  <si>
    <t>Roof top garden (insulation &amp; barrier)</t>
  </si>
  <si>
    <t>Automated heat sensor for spinker "on"</t>
  </si>
  <si>
    <t>Sealed underside with non-combustable</t>
  </si>
  <si>
    <t>Structure</t>
  </si>
  <si>
    <t>Composite structure certified by engineer</t>
  </si>
  <si>
    <t>Fire rated wall skins (vermiculite)</t>
  </si>
  <si>
    <t>Vermiculite / basalt blend wall panels</t>
  </si>
  <si>
    <t>Atomic 6 building system</t>
  </si>
  <si>
    <t>2.4m high ceiling height</t>
  </si>
  <si>
    <t>3.2m high ceiling height</t>
  </si>
  <si>
    <t>Insulation</t>
  </si>
  <si>
    <t>External Walls - R4.2</t>
  </si>
  <si>
    <t>Internal Walls - R4.2</t>
  </si>
  <si>
    <t>Floor - R8.0</t>
  </si>
  <si>
    <t>Ceiling &amp; Rooftop - R6.0</t>
  </si>
  <si>
    <t>Energy Efficiency (approx 8 Star)</t>
  </si>
  <si>
    <t>Glazing</t>
  </si>
  <si>
    <t>10mm laminated glass</t>
  </si>
  <si>
    <t>General</t>
  </si>
  <si>
    <t>Fully sealed house (exception of ext doors)</t>
  </si>
  <si>
    <t>LED lights throughout</t>
  </si>
  <si>
    <t>Floor to ceiling doors (subject to avail.)</t>
  </si>
  <si>
    <t>Split System Airconditioning</t>
  </si>
  <si>
    <t>Thermal Mass Log Fire (including permit)</t>
  </si>
  <si>
    <t>Home Automation</t>
  </si>
  <si>
    <t>Automatic Lights</t>
  </si>
  <si>
    <t>Sprinkler System</t>
  </si>
  <si>
    <t>Tablet Controller</t>
  </si>
  <si>
    <t>Alexa System (or Google)</t>
  </si>
  <si>
    <t>Switchable Glass (where installed)</t>
  </si>
  <si>
    <t>Climate</t>
  </si>
  <si>
    <t>Kitchen</t>
  </si>
  <si>
    <t>20mm Engineered Stone Benchtops</t>
  </si>
  <si>
    <t>40mm Engineered Stone Bench tops</t>
  </si>
  <si>
    <t>2-Pac Painted Doors &amp; Panels - Gloss White</t>
  </si>
  <si>
    <t>Softclose door hinges drawer rails</t>
  </si>
  <si>
    <t>2-Pac Painted Kickers</t>
  </si>
  <si>
    <t>Tiled Splashback</t>
  </si>
  <si>
    <t>Appliances</t>
  </si>
  <si>
    <t>Bathroom</t>
  </si>
  <si>
    <t>Floor to ceiling tiles</t>
  </si>
  <si>
    <t xml:space="preserve">Floor tiles </t>
  </si>
  <si>
    <t>Acrylic shower base</t>
  </si>
  <si>
    <t>Porceilain Toilet</t>
  </si>
  <si>
    <t>Waterproofing to all wet areas</t>
  </si>
  <si>
    <t>Chrome taps</t>
  </si>
  <si>
    <t>Shower head on rail - adjustable</t>
  </si>
  <si>
    <t>Floor waste - chrome</t>
  </si>
  <si>
    <t>Laundry</t>
  </si>
  <si>
    <t>Stainless Steel insert sink</t>
  </si>
  <si>
    <t>Chrome water stops for machine machine</t>
  </si>
  <si>
    <t>Freestanding Bath</t>
  </si>
  <si>
    <t>Electrical</t>
  </si>
  <si>
    <t>Smoke detector as required</t>
  </si>
  <si>
    <t>All double power points</t>
  </si>
  <si>
    <t>CAT 6 ethernet</t>
  </si>
  <si>
    <t>Data</t>
  </si>
  <si>
    <t>Lights connected to smart system</t>
  </si>
  <si>
    <t>Satellite Internet / NBN cable</t>
  </si>
  <si>
    <t>TV Points</t>
  </si>
  <si>
    <t>Internet service (account by owner)</t>
  </si>
  <si>
    <t>Plumbing</t>
  </si>
  <si>
    <t>Elec hotwater tank - 200L storage</t>
  </si>
  <si>
    <t>Solar Generation</t>
  </si>
  <si>
    <t>Solibro solar panels</t>
  </si>
  <si>
    <t>Inverters as required</t>
  </si>
  <si>
    <t>Li-Ion Battery Storage 8kWh</t>
  </si>
  <si>
    <t>Flow Battery - 30kWh</t>
  </si>
  <si>
    <t>Flow Battery - 40kWh</t>
  </si>
  <si>
    <t>Li-Ion Battery Storage 12kWh</t>
  </si>
  <si>
    <t>Connections and maintenance</t>
  </si>
  <si>
    <t>Flooring</t>
  </si>
  <si>
    <t>Common Areas - Engineered Timber</t>
  </si>
  <si>
    <t>Bedrooms - Carpet</t>
  </si>
  <si>
    <t>Wetareas - Tiles</t>
  </si>
  <si>
    <t>Site Requirements / Connections</t>
  </si>
  <si>
    <t>Grid Power (if available)</t>
  </si>
  <si>
    <t>Mains Water (if available)</t>
  </si>
  <si>
    <t>Gas (if available)</t>
  </si>
  <si>
    <t>Sewer / Septic (if available)</t>
  </si>
  <si>
    <t>Drainage (if available)</t>
  </si>
  <si>
    <t>Services upgrades, extensions or supply</t>
  </si>
  <si>
    <t>Authority fees or client charges</t>
  </si>
  <si>
    <t>Driveways</t>
  </si>
  <si>
    <t>Verandas, decking unless shown on plans</t>
  </si>
  <si>
    <t>Rain water tanks</t>
  </si>
  <si>
    <t>Septic Systems</t>
  </si>
  <si>
    <t>Tree removal</t>
  </si>
  <si>
    <t>Works to site to allow access</t>
  </si>
  <si>
    <t>Options / Upgrades</t>
  </si>
  <si>
    <t>Incinerator toilet</t>
  </si>
  <si>
    <t>Compost Toilet</t>
  </si>
  <si>
    <t>Grey water treatment system</t>
  </si>
  <si>
    <t>Water storage (in structure) - Free</t>
  </si>
  <si>
    <t>ANYTHING YOU WANT - ASK</t>
  </si>
  <si>
    <t>DISCLAIMER</t>
  </si>
  <si>
    <t>Final prices to be confirmed by Atomic 6</t>
  </si>
  <si>
    <t xml:space="preserve">These specification need to be read in </t>
  </si>
  <si>
    <t xml:space="preserve">   conjunction with the plans, building </t>
  </si>
  <si>
    <t xml:space="preserve">   contract and approved colour selections</t>
  </si>
  <si>
    <r>
      <rPr>
        <b/>
        <i/>
        <sz val="20"/>
        <color theme="1"/>
        <rFont val="Trajan Pro"/>
        <family val="1"/>
      </rPr>
      <t>The</t>
    </r>
    <r>
      <rPr>
        <b/>
        <sz val="28"/>
        <color theme="1"/>
        <rFont val="Trajan Pro"/>
        <family val="1"/>
      </rPr>
      <t xml:space="preserve"> Nariel</t>
    </r>
  </si>
  <si>
    <t>Inclusion</t>
  </si>
  <si>
    <t>Cost</t>
  </si>
  <si>
    <t>m2 Building Size</t>
  </si>
  <si>
    <t>per m2 inclusive of all checked items</t>
  </si>
  <si>
    <t>Basic Log Fire (including permit)</t>
  </si>
  <si>
    <t>Fisher &amp; Paykel 600mm Freestanding Oven</t>
  </si>
  <si>
    <t>Fisher &amp; Paykel 600mm Canopy Rangehood</t>
  </si>
  <si>
    <t>Fisher &amp; Paykel 900mm Freestanding Oven</t>
  </si>
  <si>
    <t>Fisher &amp; Paykel 900mm Canopy Rangehood</t>
  </si>
  <si>
    <t>Fisher &amp; Paykel Dishwasher</t>
  </si>
  <si>
    <t>Flow Battery - 18kWh</t>
  </si>
  <si>
    <t>Instant Electric Hotwater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</si>
</sst>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rajan Pro"/>
      <family val="1"/>
    </font>
    <font>
      <sz val="54"/>
      <color theme="1"/>
      <name val="Trajan Pro"/>
      <family val="1"/>
    </font>
    <font>
      <b/>
      <sz val="28"/>
      <color theme="1"/>
      <name val="Trajan Pro"/>
      <family val="1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20"/>
      <color theme="1"/>
      <name val="Trajan Pro"/>
      <family val="1"/>
    </font>
    <font>
      <b/>
      <sz val="11"/>
      <color theme="0"/>
      <name val="Trajan Pro"/>
      <family val="1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2" fillId="0" borderId="0" xfId="0" applyFont="1"/>
    <xf numFmtId="44" fontId="0" fillId="0" borderId="0" xfId="1" applyFont="1"/>
    <xf numFmtId="0" fontId="3" fillId="0" borderId="0" xfId="0" applyFont="1"/>
    <xf numFmtId="0" fontId="0" fillId="0" borderId="9" xfId="0" applyBorder="1"/>
    <xf numFmtId="0" fontId="7" fillId="0" borderId="10" xfId="0" applyFont="1" applyBorder="1" applyAlignment="1">
      <alignment horizontal="right"/>
    </xf>
    <xf numFmtId="164" fontId="7" fillId="0" borderId="11" xfId="1" applyNumberFormat="1" applyFont="1" applyBorder="1" applyAlignment="1"/>
    <xf numFmtId="0" fontId="8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Alignment="1"/>
    <xf numFmtId="44" fontId="4" fillId="0" borderId="0" xfId="1" applyFont="1" applyAlignment="1">
      <alignment horizontal="center"/>
    </xf>
    <xf numFmtId="44" fontId="3" fillId="0" borderId="0" xfId="0" applyNumberFormat="1" applyFont="1"/>
    <xf numFmtId="0" fontId="10" fillId="0" borderId="0" xfId="0" applyFont="1"/>
    <xf numFmtId="0" fontId="11" fillId="0" borderId="0" xfId="0" applyFont="1"/>
    <xf numFmtId="0" fontId="5" fillId="2" borderId="2" xfId="0" applyFont="1" applyFill="1" applyBorder="1" applyAlignment="1">
      <alignment horizontal="center" vertical="center" textRotation="90"/>
    </xf>
    <xf numFmtId="0" fontId="5" fillId="2" borderId="0" xfId="0" applyFont="1" applyFill="1" applyAlignment="1">
      <alignment horizontal="center" vertical="center" textRotation="90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11" fillId="0" borderId="2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16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checked="Checked" fmlaLink="$H$3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fmlaLink="$B$26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fmlaLink="$H$50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fmlaLink="$H$52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checked="Checked" fmlaLink="$K$8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K$14" lockText="1" noThreeD="1"/>
</file>

<file path=xl/ctrlProps/ctrlProp133.xml><?xml version="1.0" encoding="utf-8"?>
<formControlPr xmlns="http://schemas.microsoft.com/office/spreadsheetml/2009/9/main" objectType="CheckBox" fmlaLink="$K$15" lockText="1" noThreeD="1"/>
</file>

<file path=xl/ctrlProps/ctrlProp134.xml><?xml version="1.0" encoding="utf-8"?>
<formControlPr xmlns="http://schemas.microsoft.com/office/spreadsheetml/2009/9/main" objectType="CheckBox" fmlaLink="$K$16" lockText="1" noThreeD="1"/>
</file>

<file path=xl/ctrlProps/ctrlProp135.xml><?xml version="1.0" encoding="utf-8"?>
<formControlPr xmlns="http://schemas.microsoft.com/office/spreadsheetml/2009/9/main" objectType="CheckBox" fmlaLink="$K$17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fmlaLink="$B$27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K$39" lockText="1" noThreeD="1"/>
</file>

<file path=xl/ctrlProps/ctrlProp143.xml><?xml version="1.0" encoding="utf-8"?>
<formControlPr xmlns="http://schemas.microsoft.com/office/spreadsheetml/2009/9/main" objectType="CheckBox" fmlaLink="$K$40" lockText="1" noThreeD="1"/>
</file>

<file path=xl/ctrlProps/ctrlProp144.xml><?xml version="1.0" encoding="utf-8"?>
<formControlPr xmlns="http://schemas.microsoft.com/office/spreadsheetml/2009/9/main" objectType="CheckBox" fmlaLink="$K$41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fmlaLink="$B$28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fmlaLink="$B$17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B$18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fmlaLink="$B$20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fmlaLink="$B$21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fmlaLink="$E$47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fmlaLink="$E$49" lockText="1" noThreeD="1"/>
</file>

<file path=xl/ctrlProps/ctrlProp79.xml><?xml version="1.0" encoding="utf-8"?>
<formControlPr xmlns="http://schemas.microsoft.com/office/spreadsheetml/2009/9/main" objectType="CheckBox" fmlaLink="$E$50" lockText="1" noThreeD="1"/>
</file>

<file path=xl/ctrlProps/ctrlProp8.xml><?xml version="1.0" encoding="utf-8"?>
<formControlPr xmlns="http://schemas.microsoft.com/office/spreadsheetml/2009/9/main" objectType="CheckBox" checked="Checked" fmlaLink="$B$24" lockText="1" noThreeD="1"/>
</file>

<file path=xl/ctrlProps/ctrlProp80.xml><?xml version="1.0" encoding="utf-8"?>
<formControlPr xmlns="http://schemas.microsoft.com/office/spreadsheetml/2009/9/main" objectType="CheckBox" fmlaLink="$E$51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E$5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fmlaLink="$H$7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checked="Checked" fmlaLink="$H$16" lockText="1" noThreeD="1"/>
</file>

<file path=xl/ctrlProps/ctrlProp97.xml><?xml version="1.0" encoding="utf-8"?>
<formControlPr xmlns="http://schemas.microsoft.com/office/spreadsheetml/2009/9/main" objectType="CheckBox" checked="Checked" fmlaLink="$H$17" lockText="1" noThreeD="1"/>
</file>

<file path=xl/ctrlProps/ctrlProp98.xml><?xml version="1.0" encoding="utf-8"?>
<formControlPr xmlns="http://schemas.microsoft.com/office/spreadsheetml/2009/9/main" objectType="CheckBox" checked="Checked" fmlaLink="$H$18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38101</xdr:colOff>
      <xdr:row>55</xdr:row>
      <xdr:rowOff>13404</xdr:rowOff>
    </xdr:from>
    <xdr:to>
      <xdr:col>12</xdr:col>
      <xdr:colOff>790575</xdr:colOff>
      <xdr:row>58</xdr:row>
      <xdr:rowOff>185397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1" y="9967029"/>
          <a:ext cx="3609974" cy="724443"/>
        </a:xfrm>
        <a:prstGeom prst="rect">
          <a:avLst/>
        </a:prstGeom>
      </xdr:spPr>
    </xdr:pic>
    <xdr:clientData/>
  </xdr:twoCellAnchor>
  <xdr:twoCellAnchor editAs="oneCell">
    <xdr:from>
      <xdr:col>12</xdr:col>
      <xdr:colOff>46043</xdr:colOff>
      <xdr:row>0</xdr:row>
      <xdr:rowOff>9526</xdr:rowOff>
    </xdr:from>
    <xdr:to>
      <xdr:col>12</xdr:col>
      <xdr:colOff>793444</xdr:colOff>
      <xdr:row>55</xdr:row>
      <xdr:rowOff>4455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8399467" y="4610102"/>
          <a:ext cx="9948554" cy="7474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</xdr:row>
          <xdr:rowOff>0</xdr:rowOff>
        </xdr:from>
        <xdr:to>
          <xdr:col>1</xdr:col>
          <xdr:colOff>266700</xdr:colOff>
          <xdr:row>16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16</xdr:row>
          <xdr:rowOff>0</xdr:rowOff>
        </xdr:from>
        <xdr:to>
          <xdr:col>1</xdr:col>
          <xdr:colOff>266700</xdr:colOff>
          <xdr:row>17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0</xdr:rowOff>
        </xdr:from>
        <xdr:to>
          <xdr:col>1</xdr:col>
          <xdr:colOff>266700</xdr:colOff>
          <xdr:row>18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0</xdr:rowOff>
        </xdr:from>
        <xdr:to>
          <xdr:col>1</xdr:col>
          <xdr:colOff>266700</xdr:colOff>
          <xdr:row>19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0</xdr:rowOff>
        </xdr:from>
        <xdr:to>
          <xdr:col>1</xdr:col>
          <xdr:colOff>266700</xdr:colOff>
          <xdr:row>20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0</xdr:rowOff>
        </xdr:from>
        <xdr:to>
          <xdr:col>1</xdr:col>
          <xdr:colOff>266700</xdr:colOff>
          <xdr:row>21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0</xdr:rowOff>
        </xdr:from>
        <xdr:to>
          <xdr:col>1</xdr:col>
          <xdr:colOff>266700</xdr:colOff>
          <xdr:row>24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0</xdr:rowOff>
        </xdr:from>
        <xdr:to>
          <xdr:col>1</xdr:col>
          <xdr:colOff>266700</xdr:colOff>
          <xdr:row>24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24</xdr:row>
          <xdr:rowOff>0</xdr:rowOff>
        </xdr:from>
        <xdr:to>
          <xdr:col>1</xdr:col>
          <xdr:colOff>266700</xdr:colOff>
          <xdr:row>25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24</xdr:row>
          <xdr:rowOff>0</xdr:rowOff>
        </xdr:from>
        <xdr:to>
          <xdr:col>1</xdr:col>
          <xdr:colOff>266700</xdr:colOff>
          <xdr:row>25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25</xdr:row>
          <xdr:rowOff>0</xdr:rowOff>
        </xdr:from>
        <xdr:to>
          <xdr:col>1</xdr:col>
          <xdr:colOff>266700</xdr:colOff>
          <xdr:row>26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25</xdr:row>
          <xdr:rowOff>0</xdr:rowOff>
        </xdr:from>
        <xdr:to>
          <xdr:col>1</xdr:col>
          <xdr:colOff>266700</xdr:colOff>
          <xdr:row>26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26</xdr:row>
          <xdr:rowOff>0</xdr:rowOff>
        </xdr:from>
        <xdr:to>
          <xdr:col>1</xdr:col>
          <xdr:colOff>266700</xdr:colOff>
          <xdr:row>27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26</xdr:row>
          <xdr:rowOff>0</xdr:rowOff>
        </xdr:from>
        <xdr:to>
          <xdr:col>1</xdr:col>
          <xdr:colOff>266700</xdr:colOff>
          <xdr:row>27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0</xdr:rowOff>
        </xdr:from>
        <xdr:to>
          <xdr:col>1</xdr:col>
          <xdr:colOff>266700</xdr:colOff>
          <xdr:row>28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0</xdr:rowOff>
        </xdr:from>
        <xdr:to>
          <xdr:col>1</xdr:col>
          <xdr:colOff>266700</xdr:colOff>
          <xdr:row>28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0</xdr:rowOff>
        </xdr:from>
        <xdr:to>
          <xdr:col>1</xdr:col>
          <xdr:colOff>266700</xdr:colOff>
          <xdr:row>29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32</xdr:row>
          <xdr:rowOff>0</xdr:rowOff>
        </xdr:from>
        <xdr:to>
          <xdr:col>1</xdr:col>
          <xdr:colOff>266700</xdr:colOff>
          <xdr:row>33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32</xdr:row>
          <xdr:rowOff>0</xdr:rowOff>
        </xdr:from>
        <xdr:to>
          <xdr:col>1</xdr:col>
          <xdr:colOff>266700</xdr:colOff>
          <xdr:row>33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33</xdr:row>
          <xdr:rowOff>0</xdr:rowOff>
        </xdr:from>
        <xdr:to>
          <xdr:col>1</xdr:col>
          <xdr:colOff>266700</xdr:colOff>
          <xdr:row>34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33</xdr:row>
          <xdr:rowOff>0</xdr:rowOff>
        </xdr:from>
        <xdr:to>
          <xdr:col>1</xdr:col>
          <xdr:colOff>266700</xdr:colOff>
          <xdr:row>34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34</xdr:row>
          <xdr:rowOff>0</xdr:rowOff>
        </xdr:from>
        <xdr:to>
          <xdr:col>1</xdr:col>
          <xdr:colOff>266700</xdr:colOff>
          <xdr:row>35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34</xdr:row>
          <xdr:rowOff>0</xdr:rowOff>
        </xdr:from>
        <xdr:to>
          <xdr:col>1</xdr:col>
          <xdr:colOff>266700</xdr:colOff>
          <xdr:row>35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35</xdr:row>
          <xdr:rowOff>0</xdr:rowOff>
        </xdr:from>
        <xdr:to>
          <xdr:col>1</xdr:col>
          <xdr:colOff>266700</xdr:colOff>
          <xdr:row>36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0</xdr:rowOff>
        </xdr:from>
        <xdr:to>
          <xdr:col>1</xdr:col>
          <xdr:colOff>266700</xdr:colOff>
          <xdr:row>39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0</xdr:rowOff>
        </xdr:from>
        <xdr:to>
          <xdr:col>1</xdr:col>
          <xdr:colOff>266700</xdr:colOff>
          <xdr:row>39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39</xdr:row>
          <xdr:rowOff>0</xdr:rowOff>
        </xdr:from>
        <xdr:to>
          <xdr:col>1</xdr:col>
          <xdr:colOff>266700</xdr:colOff>
          <xdr:row>40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39</xdr:row>
          <xdr:rowOff>0</xdr:rowOff>
        </xdr:from>
        <xdr:to>
          <xdr:col>1</xdr:col>
          <xdr:colOff>266700</xdr:colOff>
          <xdr:row>40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40</xdr:row>
          <xdr:rowOff>0</xdr:rowOff>
        </xdr:from>
        <xdr:to>
          <xdr:col>1</xdr:col>
          <xdr:colOff>266700</xdr:colOff>
          <xdr:row>41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40</xdr:row>
          <xdr:rowOff>0</xdr:rowOff>
        </xdr:from>
        <xdr:to>
          <xdr:col>1</xdr:col>
          <xdr:colOff>266700</xdr:colOff>
          <xdr:row>41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41</xdr:row>
          <xdr:rowOff>0</xdr:rowOff>
        </xdr:from>
        <xdr:to>
          <xdr:col>1</xdr:col>
          <xdr:colOff>266700</xdr:colOff>
          <xdr:row>42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45</xdr:row>
          <xdr:rowOff>0</xdr:rowOff>
        </xdr:from>
        <xdr:to>
          <xdr:col>1</xdr:col>
          <xdr:colOff>266700</xdr:colOff>
          <xdr:row>46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45</xdr:row>
          <xdr:rowOff>0</xdr:rowOff>
        </xdr:from>
        <xdr:to>
          <xdr:col>1</xdr:col>
          <xdr:colOff>266700</xdr:colOff>
          <xdr:row>46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46</xdr:row>
          <xdr:rowOff>0</xdr:rowOff>
        </xdr:from>
        <xdr:to>
          <xdr:col>1</xdr:col>
          <xdr:colOff>266700</xdr:colOff>
          <xdr:row>47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46</xdr:row>
          <xdr:rowOff>0</xdr:rowOff>
        </xdr:from>
        <xdr:to>
          <xdr:col>1</xdr:col>
          <xdr:colOff>266700</xdr:colOff>
          <xdr:row>47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47</xdr:row>
          <xdr:rowOff>0</xdr:rowOff>
        </xdr:from>
        <xdr:to>
          <xdr:col>1</xdr:col>
          <xdr:colOff>266700</xdr:colOff>
          <xdr:row>48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50</xdr:row>
          <xdr:rowOff>0</xdr:rowOff>
        </xdr:from>
        <xdr:to>
          <xdr:col>1</xdr:col>
          <xdr:colOff>266700</xdr:colOff>
          <xdr:row>51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50</xdr:row>
          <xdr:rowOff>0</xdr:rowOff>
        </xdr:from>
        <xdr:to>
          <xdr:col>1</xdr:col>
          <xdr:colOff>266700</xdr:colOff>
          <xdr:row>51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51</xdr:row>
          <xdr:rowOff>0</xdr:rowOff>
        </xdr:from>
        <xdr:to>
          <xdr:col>1</xdr:col>
          <xdr:colOff>266700</xdr:colOff>
          <xdr:row>52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51</xdr:row>
          <xdr:rowOff>0</xdr:rowOff>
        </xdr:from>
        <xdr:to>
          <xdr:col>1</xdr:col>
          <xdr:colOff>266700</xdr:colOff>
          <xdr:row>52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52</xdr:row>
          <xdr:rowOff>0</xdr:rowOff>
        </xdr:from>
        <xdr:to>
          <xdr:col>1</xdr:col>
          <xdr:colOff>266700</xdr:colOff>
          <xdr:row>53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52</xdr:row>
          <xdr:rowOff>0</xdr:rowOff>
        </xdr:from>
        <xdr:to>
          <xdr:col>1</xdr:col>
          <xdr:colOff>266700</xdr:colOff>
          <xdr:row>53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53</xdr:row>
          <xdr:rowOff>0</xdr:rowOff>
        </xdr:from>
        <xdr:to>
          <xdr:col>1</xdr:col>
          <xdr:colOff>266700</xdr:colOff>
          <xdr:row>54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0</xdr:rowOff>
        </xdr:from>
        <xdr:to>
          <xdr:col>1</xdr:col>
          <xdr:colOff>266700</xdr:colOff>
          <xdr:row>29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0</xdr:rowOff>
        </xdr:from>
        <xdr:to>
          <xdr:col>1</xdr:col>
          <xdr:colOff>266700</xdr:colOff>
          <xdr:row>29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29</xdr:row>
          <xdr:rowOff>0</xdr:rowOff>
        </xdr:from>
        <xdr:to>
          <xdr:col>1</xdr:col>
          <xdr:colOff>266700</xdr:colOff>
          <xdr:row>30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</xdr:row>
          <xdr:rowOff>0</xdr:rowOff>
        </xdr:from>
        <xdr:to>
          <xdr:col>4</xdr:col>
          <xdr:colOff>266700</xdr:colOff>
          <xdr:row>6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</xdr:row>
          <xdr:rowOff>0</xdr:rowOff>
        </xdr:from>
        <xdr:to>
          <xdr:col>4</xdr:col>
          <xdr:colOff>266700</xdr:colOff>
          <xdr:row>7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</xdr:row>
          <xdr:rowOff>0</xdr:rowOff>
        </xdr:from>
        <xdr:to>
          <xdr:col>4</xdr:col>
          <xdr:colOff>266700</xdr:colOff>
          <xdr:row>7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</xdr:row>
          <xdr:rowOff>0</xdr:rowOff>
        </xdr:from>
        <xdr:to>
          <xdr:col>4</xdr:col>
          <xdr:colOff>266700</xdr:colOff>
          <xdr:row>8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10</xdr:row>
          <xdr:rowOff>0</xdr:rowOff>
        </xdr:from>
        <xdr:to>
          <xdr:col>4</xdr:col>
          <xdr:colOff>266700</xdr:colOff>
          <xdr:row>11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11</xdr:row>
          <xdr:rowOff>0</xdr:rowOff>
        </xdr:from>
        <xdr:to>
          <xdr:col>4</xdr:col>
          <xdr:colOff>266700</xdr:colOff>
          <xdr:row>12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12</xdr:row>
          <xdr:rowOff>0</xdr:rowOff>
        </xdr:from>
        <xdr:to>
          <xdr:col>4</xdr:col>
          <xdr:colOff>266700</xdr:colOff>
          <xdr:row>13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13</xdr:row>
          <xdr:rowOff>0</xdr:rowOff>
        </xdr:from>
        <xdr:to>
          <xdr:col>4</xdr:col>
          <xdr:colOff>266700</xdr:colOff>
          <xdr:row>14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14</xdr:row>
          <xdr:rowOff>0</xdr:rowOff>
        </xdr:from>
        <xdr:to>
          <xdr:col>4</xdr:col>
          <xdr:colOff>266700</xdr:colOff>
          <xdr:row>15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15</xdr:row>
          <xdr:rowOff>0</xdr:rowOff>
        </xdr:from>
        <xdr:to>
          <xdr:col>4</xdr:col>
          <xdr:colOff>266700</xdr:colOff>
          <xdr:row>16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18</xdr:row>
          <xdr:rowOff>0</xdr:rowOff>
        </xdr:from>
        <xdr:to>
          <xdr:col>4</xdr:col>
          <xdr:colOff>266700</xdr:colOff>
          <xdr:row>19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19</xdr:row>
          <xdr:rowOff>0</xdr:rowOff>
        </xdr:from>
        <xdr:to>
          <xdr:col>4</xdr:col>
          <xdr:colOff>266700</xdr:colOff>
          <xdr:row>20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20</xdr:row>
          <xdr:rowOff>0</xdr:rowOff>
        </xdr:from>
        <xdr:to>
          <xdr:col>4</xdr:col>
          <xdr:colOff>266700</xdr:colOff>
          <xdr:row>21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21</xdr:row>
          <xdr:rowOff>0</xdr:rowOff>
        </xdr:from>
        <xdr:to>
          <xdr:col>4</xdr:col>
          <xdr:colOff>266700</xdr:colOff>
          <xdr:row>22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22</xdr:row>
          <xdr:rowOff>0</xdr:rowOff>
        </xdr:from>
        <xdr:to>
          <xdr:col>4</xdr:col>
          <xdr:colOff>266700</xdr:colOff>
          <xdr:row>23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23</xdr:row>
          <xdr:rowOff>0</xdr:rowOff>
        </xdr:from>
        <xdr:to>
          <xdr:col>4</xdr:col>
          <xdr:colOff>266700</xdr:colOff>
          <xdr:row>24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24</xdr:row>
          <xdr:rowOff>0</xdr:rowOff>
        </xdr:from>
        <xdr:to>
          <xdr:col>4</xdr:col>
          <xdr:colOff>266700</xdr:colOff>
          <xdr:row>25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25</xdr:row>
          <xdr:rowOff>0</xdr:rowOff>
        </xdr:from>
        <xdr:to>
          <xdr:col>4</xdr:col>
          <xdr:colOff>266700</xdr:colOff>
          <xdr:row>26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28</xdr:row>
          <xdr:rowOff>0</xdr:rowOff>
        </xdr:from>
        <xdr:to>
          <xdr:col>4</xdr:col>
          <xdr:colOff>266700</xdr:colOff>
          <xdr:row>29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29</xdr:row>
          <xdr:rowOff>0</xdr:rowOff>
        </xdr:from>
        <xdr:to>
          <xdr:col>4</xdr:col>
          <xdr:colOff>266700</xdr:colOff>
          <xdr:row>30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30</xdr:row>
          <xdr:rowOff>0</xdr:rowOff>
        </xdr:from>
        <xdr:to>
          <xdr:col>4</xdr:col>
          <xdr:colOff>266700</xdr:colOff>
          <xdr:row>31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34</xdr:row>
          <xdr:rowOff>0</xdr:rowOff>
        </xdr:from>
        <xdr:to>
          <xdr:col>4</xdr:col>
          <xdr:colOff>266700</xdr:colOff>
          <xdr:row>35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35</xdr:row>
          <xdr:rowOff>0</xdr:rowOff>
        </xdr:from>
        <xdr:to>
          <xdr:col>4</xdr:col>
          <xdr:colOff>266700</xdr:colOff>
          <xdr:row>36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36</xdr:row>
          <xdr:rowOff>0</xdr:rowOff>
        </xdr:from>
        <xdr:to>
          <xdr:col>4</xdr:col>
          <xdr:colOff>266700</xdr:colOff>
          <xdr:row>37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37</xdr:row>
          <xdr:rowOff>0</xdr:rowOff>
        </xdr:from>
        <xdr:to>
          <xdr:col>4</xdr:col>
          <xdr:colOff>266700</xdr:colOff>
          <xdr:row>38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39</xdr:row>
          <xdr:rowOff>0</xdr:rowOff>
        </xdr:from>
        <xdr:to>
          <xdr:col>4</xdr:col>
          <xdr:colOff>266700</xdr:colOff>
          <xdr:row>40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41</xdr:row>
          <xdr:rowOff>0</xdr:rowOff>
        </xdr:from>
        <xdr:to>
          <xdr:col>4</xdr:col>
          <xdr:colOff>266700</xdr:colOff>
          <xdr:row>42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42</xdr:row>
          <xdr:rowOff>0</xdr:rowOff>
        </xdr:from>
        <xdr:to>
          <xdr:col>4</xdr:col>
          <xdr:colOff>266700</xdr:colOff>
          <xdr:row>43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45</xdr:row>
          <xdr:rowOff>0</xdr:rowOff>
        </xdr:from>
        <xdr:to>
          <xdr:col>4</xdr:col>
          <xdr:colOff>266700</xdr:colOff>
          <xdr:row>46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46</xdr:row>
          <xdr:rowOff>0</xdr:rowOff>
        </xdr:from>
        <xdr:to>
          <xdr:col>4</xdr:col>
          <xdr:colOff>266700</xdr:colOff>
          <xdr:row>47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47</xdr:row>
          <xdr:rowOff>0</xdr:rowOff>
        </xdr:from>
        <xdr:to>
          <xdr:col>4</xdr:col>
          <xdr:colOff>266700</xdr:colOff>
          <xdr:row>48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48</xdr:row>
          <xdr:rowOff>0</xdr:rowOff>
        </xdr:from>
        <xdr:to>
          <xdr:col>4</xdr:col>
          <xdr:colOff>266700</xdr:colOff>
          <xdr:row>49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49</xdr:row>
          <xdr:rowOff>0</xdr:rowOff>
        </xdr:from>
        <xdr:to>
          <xdr:col>4</xdr:col>
          <xdr:colOff>266700</xdr:colOff>
          <xdr:row>50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50</xdr:row>
          <xdr:rowOff>0</xdr:rowOff>
        </xdr:from>
        <xdr:to>
          <xdr:col>4</xdr:col>
          <xdr:colOff>266700</xdr:colOff>
          <xdr:row>51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53</xdr:row>
          <xdr:rowOff>0</xdr:rowOff>
        </xdr:from>
        <xdr:to>
          <xdr:col>4</xdr:col>
          <xdr:colOff>266700</xdr:colOff>
          <xdr:row>54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54</xdr:row>
          <xdr:rowOff>0</xdr:rowOff>
        </xdr:from>
        <xdr:to>
          <xdr:col>4</xdr:col>
          <xdr:colOff>266700</xdr:colOff>
          <xdr:row>55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55</xdr:row>
          <xdr:rowOff>0</xdr:rowOff>
        </xdr:from>
        <xdr:to>
          <xdr:col>4</xdr:col>
          <xdr:colOff>266700</xdr:colOff>
          <xdr:row>56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56</xdr:row>
          <xdr:rowOff>0</xdr:rowOff>
        </xdr:from>
        <xdr:to>
          <xdr:col>4</xdr:col>
          <xdr:colOff>266700</xdr:colOff>
          <xdr:row>57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57</xdr:row>
          <xdr:rowOff>0</xdr:rowOff>
        </xdr:from>
        <xdr:to>
          <xdr:col>4</xdr:col>
          <xdr:colOff>266700</xdr:colOff>
          <xdr:row>58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57</xdr:row>
          <xdr:rowOff>180975</xdr:rowOff>
        </xdr:from>
        <xdr:to>
          <xdr:col>4</xdr:col>
          <xdr:colOff>266700</xdr:colOff>
          <xdr:row>58</xdr:row>
          <xdr:rowOff>180975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</xdr:row>
          <xdr:rowOff>0</xdr:rowOff>
        </xdr:from>
        <xdr:to>
          <xdr:col>7</xdr:col>
          <xdr:colOff>266700</xdr:colOff>
          <xdr:row>6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6</xdr:row>
          <xdr:rowOff>0</xdr:rowOff>
        </xdr:from>
        <xdr:to>
          <xdr:col>10</xdr:col>
          <xdr:colOff>266700</xdr:colOff>
          <xdr:row>7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</xdr:row>
          <xdr:rowOff>0</xdr:rowOff>
        </xdr:from>
        <xdr:to>
          <xdr:col>7</xdr:col>
          <xdr:colOff>266700</xdr:colOff>
          <xdr:row>7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</xdr:row>
          <xdr:rowOff>0</xdr:rowOff>
        </xdr:from>
        <xdr:to>
          <xdr:col>7</xdr:col>
          <xdr:colOff>266700</xdr:colOff>
          <xdr:row>8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</xdr:row>
          <xdr:rowOff>0</xdr:rowOff>
        </xdr:from>
        <xdr:to>
          <xdr:col>7</xdr:col>
          <xdr:colOff>266700</xdr:colOff>
          <xdr:row>9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</xdr:row>
          <xdr:rowOff>0</xdr:rowOff>
        </xdr:from>
        <xdr:to>
          <xdr:col>7</xdr:col>
          <xdr:colOff>266700</xdr:colOff>
          <xdr:row>10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10</xdr:row>
          <xdr:rowOff>0</xdr:rowOff>
        </xdr:from>
        <xdr:to>
          <xdr:col>7</xdr:col>
          <xdr:colOff>266700</xdr:colOff>
          <xdr:row>11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13</xdr:row>
          <xdr:rowOff>0</xdr:rowOff>
        </xdr:from>
        <xdr:to>
          <xdr:col>7</xdr:col>
          <xdr:colOff>266700</xdr:colOff>
          <xdr:row>14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0</xdr:rowOff>
        </xdr:from>
        <xdr:to>
          <xdr:col>7</xdr:col>
          <xdr:colOff>266700</xdr:colOff>
          <xdr:row>15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15</xdr:row>
          <xdr:rowOff>0</xdr:rowOff>
        </xdr:from>
        <xdr:to>
          <xdr:col>7</xdr:col>
          <xdr:colOff>266700</xdr:colOff>
          <xdr:row>16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16</xdr:row>
          <xdr:rowOff>0</xdr:rowOff>
        </xdr:from>
        <xdr:to>
          <xdr:col>7</xdr:col>
          <xdr:colOff>266700</xdr:colOff>
          <xdr:row>17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17</xdr:row>
          <xdr:rowOff>0</xdr:rowOff>
        </xdr:from>
        <xdr:to>
          <xdr:col>7</xdr:col>
          <xdr:colOff>266700</xdr:colOff>
          <xdr:row>18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20</xdr:row>
          <xdr:rowOff>0</xdr:rowOff>
        </xdr:from>
        <xdr:to>
          <xdr:col>7</xdr:col>
          <xdr:colOff>266700</xdr:colOff>
          <xdr:row>21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21</xdr:row>
          <xdr:rowOff>0</xdr:rowOff>
        </xdr:from>
        <xdr:to>
          <xdr:col>7</xdr:col>
          <xdr:colOff>266700</xdr:colOff>
          <xdr:row>22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22</xdr:row>
          <xdr:rowOff>0</xdr:rowOff>
        </xdr:from>
        <xdr:to>
          <xdr:col>7</xdr:col>
          <xdr:colOff>266700</xdr:colOff>
          <xdr:row>23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23</xdr:row>
          <xdr:rowOff>0</xdr:rowOff>
        </xdr:from>
        <xdr:to>
          <xdr:col>7</xdr:col>
          <xdr:colOff>266700</xdr:colOff>
          <xdr:row>24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24</xdr:row>
          <xdr:rowOff>0</xdr:rowOff>
        </xdr:from>
        <xdr:to>
          <xdr:col>7</xdr:col>
          <xdr:colOff>266700</xdr:colOff>
          <xdr:row>25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25</xdr:row>
          <xdr:rowOff>0</xdr:rowOff>
        </xdr:from>
        <xdr:to>
          <xdr:col>7</xdr:col>
          <xdr:colOff>266700</xdr:colOff>
          <xdr:row>26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26</xdr:row>
          <xdr:rowOff>0</xdr:rowOff>
        </xdr:from>
        <xdr:to>
          <xdr:col>7</xdr:col>
          <xdr:colOff>266700</xdr:colOff>
          <xdr:row>27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27</xdr:row>
          <xdr:rowOff>0</xdr:rowOff>
        </xdr:from>
        <xdr:to>
          <xdr:col>7</xdr:col>
          <xdr:colOff>266700</xdr:colOff>
          <xdr:row>28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28</xdr:row>
          <xdr:rowOff>0</xdr:rowOff>
        </xdr:from>
        <xdr:to>
          <xdr:col>7</xdr:col>
          <xdr:colOff>266700</xdr:colOff>
          <xdr:row>29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0</xdr:rowOff>
        </xdr:from>
        <xdr:to>
          <xdr:col>7</xdr:col>
          <xdr:colOff>266700</xdr:colOff>
          <xdr:row>30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30</xdr:row>
          <xdr:rowOff>0</xdr:rowOff>
        </xdr:from>
        <xdr:to>
          <xdr:col>7</xdr:col>
          <xdr:colOff>266700</xdr:colOff>
          <xdr:row>31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31</xdr:row>
          <xdr:rowOff>0</xdr:rowOff>
        </xdr:from>
        <xdr:to>
          <xdr:col>7</xdr:col>
          <xdr:colOff>266700</xdr:colOff>
          <xdr:row>32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34</xdr:row>
          <xdr:rowOff>0</xdr:rowOff>
        </xdr:from>
        <xdr:to>
          <xdr:col>7</xdr:col>
          <xdr:colOff>266700</xdr:colOff>
          <xdr:row>35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35</xdr:row>
          <xdr:rowOff>0</xdr:rowOff>
        </xdr:from>
        <xdr:to>
          <xdr:col>7</xdr:col>
          <xdr:colOff>266700</xdr:colOff>
          <xdr:row>36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36</xdr:row>
          <xdr:rowOff>0</xdr:rowOff>
        </xdr:from>
        <xdr:to>
          <xdr:col>7</xdr:col>
          <xdr:colOff>266700</xdr:colOff>
          <xdr:row>37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37</xdr:row>
          <xdr:rowOff>0</xdr:rowOff>
        </xdr:from>
        <xdr:to>
          <xdr:col>7</xdr:col>
          <xdr:colOff>266700</xdr:colOff>
          <xdr:row>38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38</xdr:row>
          <xdr:rowOff>0</xdr:rowOff>
        </xdr:from>
        <xdr:to>
          <xdr:col>7</xdr:col>
          <xdr:colOff>266700</xdr:colOff>
          <xdr:row>39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39</xdr:row>
          <xdr:rowOff>0</xdr:rowOff>
        </xdr:from>
        <xdr:to>
          <xdr:col>7</xdr:col>
          <xdr:colOff>266700</xdr:colOff>
          <xdr:row>40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40</xdr:row>
          <xdr:rowOff>0</xdr:rowOff>
        </xdr:from>
        <xdr:to>
          <xdr:col>7</xdr:col>
          <xdr:colOff>266700</xdr:colOff>
          <xdr:row>41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44</xdr:row>
          <xdr:rowOff>0</xdr:rowOff>
        </xdr:from>
        <xdr:to>
          <xdr:col>7</xdr:col>
          <xdr:colOff>266700</xdr:colOff>
          <xdr:row>45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45</xdr:row>
          <xdr:rowOff>0</xdr:rowOff>
        </xdr:from>
        <xdr:to>
          <xdr:col>7</xdr:col>
          <xdr:colOff>266700</xdr:colOff>
          <xdr:row>46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46</xdr:row>
          <xdr:rowOff>0</xdr:rowOff>
        </xdr:from>
        <xdr:to>
          <xdr:col>7</xdr:col>
          <xdr:colOff>266700</xdr:colOff>
          <xdr:row>47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47</xdr:row>
          <xdr:rowOff>0</xdr:rowOff>
        </xdr:from>
        <xdr:to>
          <xdr:col>7</xdr:col>
          <xdr:colOff>266700</xdr:colOff>
          <xdr:row>48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49</xdr:row>
          <xdr:rowOff>0</xdr:rowOff>
        </xdr:from>
        <xdr:to>
          <xdr:col>7</xdr:col>
          <xdr:colOff>266700</xdr:colOff>
          <xdr:row>50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50</xdr:row>
          <xdr:rowOff>0</xdr:rowOff>
        </xdr:from>
        <xdr:to>
          <xdr:col>7</xdr:col>
          <xdr:colOff>266700</xdr:colOff>
          <xdr:row>51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51</xdr:row>
          <xdr:rowOff>0</xdr:rowOff>
        </xdr:from>
        <xdr:to>
          <xdr:col>7</xdr:col>
          <xdr:colOff>266700</xdr:colOff>
          <xdr:row>52</xdr:row>
          <xdr:rowOff>9525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56</xdr:row>
          <xdr:rowOff>0</xdr:rowOff>
        </xdr:from>
        <xdr:to>
          <xdr:col>7</xdr:col>
          <xdr:colOff>266700</xdr:colOff>
          <xdr:row>57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57</xdr:row>
          <xdr:rowOff>0</xdr:rowOff>
        </xdr:from>
        <xdr:to>
          <xdr:col>7</xdr:col>
          <xdr:colOff>266700</xdr:colOff>
          <xdr:row>58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57</xdr:row>
          <xdr:rowOff>180975</xdr:rowOff>
        </xdr:from>
        <xdr:to>
          <xdr:col>7</xdr:col>
          <xdr:colOff>266700</xdr:colOff>
          <xdr:row>58</xdr:row>
          <xdr:rowOff>180975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7</xdr:row>
          <xdr:rowOff>0</xdr:rowOff>
        </xdr:from>
        <xdr:to>
          <xdr:col>10</xdr:col>
          <xdr:colOff>266700</xdr:colOff>
          <xdr:row>8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10</xdr:row>
          <xdr:rowOff>0</xdr:rowOff>
        </xdr:from>
        <xdr:to>
          <xdr:col>10</xdr:col>
          <xdr:colOff>266700</xdr:colOff>
          <xdr:row>11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11</xdr:row>
          <xdr:rowOff>0</xdr:rowOff>
        </xdr:from>
        <xdr:to>
          <xdr:col>10</xdr:col>
          <xdr:colOff>266700</xdr:colOff>
          <xdr:row>12</xdr:row>
          <xdr:rowOff>9525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12</xdr:row>
          <xdr:rowOff>0</xdr:rowOff>
        </xdr:from>
        <xdr:to>
          <xdr:col>10</xdr:col>
          <xdr:colOff>266700</xdr:colOff>
          <xdr:row>13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13</xdr:row>
          <xdr:rowOff>0</xdr:rowOff>
        </xdr:from>
        <xdr:to>
          <xdr:col>10</xdr:col>
          <xdr:colOff>266700</xdr:colOff>
          <xdr:row>14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14</xdr:row>
          <xdr:rowOff>0</xdr:rowOff>
        </xdr:from>
        <xdr:to>
          <xdr:col>10</xdr:col>
          <xdr:colOff>266700</xdr:colOff>
          <xdr:row>15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15</xdr:row>
          <xdr:rowOff>0</xdr:rowOff>
        </xdr:from>
        <xdr:to>
          <xdr:col>10</xdr:col>
          <xdr:colOff>266700</xdr:colOff>
          <xdr:row>16</xdr:row>
          <xdr:rowOff>9525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16</xdr:row>
          <xdr:rowOff>0</xdr:rowOff>
        </xdr:from>
        <xdr:to>
          <xdr:col>10</xdr:col>
          <xdr:colOff>266700</xdr:colOff>
          <xdr:row>17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17</xdr:row>
          <xdr:rowOff>0</xdr:rowOff>
        </xdr:from>
        <xdr:to>
          <xdr:col>10</xdr:col>
          <xdr:colOff>266700</xdr:colOff>
          <xdr:row>18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20</xdr:row>
          <xdr:rowOff>0</xdr:rowOff>
        </xdr:from>
        <xdr:to>
          <xdr:col>10</xdr:col>
          <xdr:colOff>266700</xdr:colOff>
          <xdr:row>21</xdr:row>
          <xdr:rowOff>9525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21</xdr:row>
          <xdr:rowOff>0</xdr:rowOff>
        </xdr:from>
        <xdr:to>
          <xdr:col>10</xdr:col>
          <xdr:colOff>266700</xdr:colOff>
          <xdr:row>22</xdr:row>
          <xdr:rowOff>9525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22</xdr:row>
          <xdr:rowOff>0</xdr:rowOff>
        </xdr:from>
        <xdr:to>
          <xdr:col>10</xdr:col>
          <xdr:colOff>266700</xdr:colOff>
          <xdr:row>23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23</xdr:row>
          <xdr:rowOff>0</xdr:rowOff>
        </xdr:from>
        <xdr:to>
          <xdr:col>10</xdr:col>
          <xdr:colOff>266700</xdr:colOff>
          <xdr:row>24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24</xdr:row>
          <xdr:rowOff>0</xdr:rowOff>
        </xdr:from>
        <xdr:to>
          <xdr:col>10</xdr:col>
          <xdr:colOff>266700</xdr:colOff>
          <xdr:row>25</xdr:row>
          <xdr:rowOff>9525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38</xdr:row>
          <xdr:rowOff>0</xdr:rowOff>
        </xdr:from>
        <xdr:to>
          <xdr:col>10</xdr:col>
          <xdr:colOff>266700</xdr:colOff>
          <xdr:row>39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39</xdr:row>
          <xdr:rowOff>0</xdr:rowOff>
        </xdr:from>
        <xdr:to>
          <xdr:col>10</xdr:col>
          <xdr:colOff>266700</xdr:colOff>
          <xdr:row>40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40</xdr:row>
          <xdr:rowOff>0</xdr:rowOff>
        </xdr:from>
        <xdr:to>
          <xdr:col>10</xdr:col>
          <xdr:colOff>266700</xdr:colOff>
          <xdr:row>41</xdr:row>
          <xdr:rowOff>9525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41</xdr:row>
          <xdr:rowOff>0</xdr:rowOff>
        </xdr:from>
        <xdr:to>
          <xdr:col>10</xdr:col>
          <xdr:colOff>266700</xdr:colOff>
          <xdr:row>42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2</xdr:row>
      <xdr:rowOff>130477</xdr:rowOff>
    </xdr:from>
    <xdr:to>
      <xdr:col>2</xdr:col>
      <xdr:colOff>2543175</xdr:colOff>
      <xdr:row>10</xdr:row>
      <xdr:rowOff>150717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492427"/>
          <a:ext cx="3457575" cy="14680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ecificationsAndPrice-Cudge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>
        <row r="6">
          <cell r="I6" t="str">
            <v>20mm Engineered Stone Benchtops</v>
          </cell>
        </row>
        <row r="7">
          <cell r="I7" t="str">
            <v>40mm Engineered Stone Bench tops</v>
          </cell>
          <cell r="L7" t="str">
            <v>Instant Electric Hotwater</v>
          </cell>
        </row>
        <row r="8">
          <cell r="I8" t="str">
            <v>2-Pac Painted Doors &amp; Panels - Gloss White</v>
          </cell>
          <cell r="L8" t="str">
            <v>Elec hotwater tank - 200L storage</v>
          </cell>
        </row>
        <row r="9">
          <cell r="I9" t="str">
            <v>Softclose door hinges drawer rails</v>
          </cell>
        </row>
        <row r="10">
          <cell r="I10" t="str">
            <v>2-Pac Painted Kickers</v>
          </cell>
        </row>
        <row r="11">
          <cell r="I11" t="str">
            <v>Tiled Splashback</v>
          </cell>
          <cell r="L11" t="str">
            <v>Solibro solar panels</v>
          </cell>
        </row>
        <row r="12">
          <cell r="L12" t="str">
            <v>Inverters as required</v>
          </cell>
        </row>
        <row r="13">
          <cell r="L13" t="str">
            <v>Li-Ion Battery Storage 8kWh</v>
          </cell>
        </row>
        <row r="14">
          <cell r="I14" t="str">
            <v>Fisher &amp; Paykel 600mm Freestanding Oven</v>
          </cell>
          <cell r="L14" t="str">
            <v>Li-Ion Battery Storage 12kWh</v>
          </cell>
        </row>
        <row r="15">
          <cell r="I15" t="str">
            <v>Fisher &amp; Paykel 600mm Canopy Rangehood</v>
          </cell>
          <cell r="L15" t="str">
            <v>Flow Battery - 18kWh</v>
          </cell>
        </row>
        <row r="16">
          <cell r="I16" t="str">
            <v>Fisher &amp; Paykel 900mm Freestanding Oven</v>
          </cell>
          <cell r="L16" t="str">
            <v>Flow Battery - 30kWh</v>
          </cell>
        </row>
        <row r="17">
          <cell r="I17" t="str">
            <v>Fisher &amp; Paykel 900mm Canopy Rangehood</v>
          </cell>
          <cell r="L17" t="str">
            <v>Flow Battery - 40kWh</v>
          </cell>
        </row>
        <row r="18">
          <cell r="I18" t="str">
            <v>Fisher &amp; Paykel Dishwasher</v>
          </cell>
          <cell r="L18" t="str">
            <v>Connections and maintenance</v>
          </cell>
        </row>
        <row r="21">
          <cell r="I21" t="str">
            <v>20mm Engineered Stone Benchtops</v>
          </cell>
          <cell r="L21" t="str">
            <v>Grid Power (if available)</v>
          </cell>
        </row>
        <row r="22">
          <cell r="I22" t="str">
            <v>2-Pac Painted Doors &amp; Panels - Gloss White</v>
          </cell>
          <cell r="L22" t="str">
            <v>Mains Water (if available)</v>
          </cell>
        </row>
        <row r="23">
          <cell r="I23" t="str">
            <v>Softclose door hinges drawer rails</v>
          </cell>
          <cell r="L23" t="str">
            <v>Gas (if available)</v>
          </cell>
        </row>
        <row r="24">
          <cell r="I24" t="str">
            <v>Floor to ceiling tiles</v>
          </cell>
          <cell r="L24" t="str">
            <v>Sewer / Septic (if available)</v>
          </cell>
        </row>
        <row r="25">
          <cell r="I25" t="str">
            <v xml:space="preserve">Floor tiles </v>
          </cell>
          <cell r="L25" t="str">
            <v>Drainage (if available)</v>
          </cell>
        </row>
        <row r="26">
          <cell r="I26" t="str">
            <v>Waterproofing to all wet areas</v>
          </cell>
          <cell r="L26" t="str">
            <v>Exclusions</v>
          </cell>
        </row>
        <row r="27">
          <cell r="I27" t="str">
            <v>Acrylic shower base</v>
          </cell>
          <cell r="L27" t="str">
            <v>Services upgrades, extensions or supply</v>
          </cell>
        </row>
        <row r="28">
          <cell r="I28" t="str">
            <v>Porceilain Toilet</v>
          </cell>
          <cell r="L28" t="str">
            <v>Authority fees or client charges</v>
          </cell>
        </row>
        <row r="29">
          <cell r="I29" t="str">
            <v>Chrome taps</v>
          </cell>
        </row>
        <row r="30">
          <cell r="I30" t="str">
            <v>Shower head on rail - adjustable</v>
          </cell>
        </row>
        <row r="31">
          <cell r="I31" t="str">
            <v>Freestanding Bath</v>
          </cell>
          <cell r="L31" t="str">
            <v>Driveways</v>
          </cell>
        </row>
        <row r="32">
          <cell r="I32" t="str">
            <v>Floor waste - chrome</v>
          </cell>
          <cell r="L32" t="str">
            <v>Verandas, decking</v>
          </cell>
        </row>
        <row r="33">
          <cell r="L33" t="str">
            <v>Rain water tanks</v>
          </cell>
        </row>
        <row r="34">
          <cell r="L34" t="str">
            <v>Septic Systems</v>
          </cell>
        </row>
        <row r="35">
          <cell r="I35" t="str">
            <v>20mm Engineered Stone Benchtops</v>
          </cell>
          <cell r="L35" t="str">
            <v>Tree removal</v>
          </cell>
        </row>
        <row r="36">
          <cell r="I36" t="str">
            <v>2-Pac Painted Doors &amp; Panels - Gloss White</v>
          </cell>
          <cell r="L36" t="str">
            <v>Works to site to allow access</v>
          </cell>
        </row>
        <row r="37">
          <cell r="I37" t="str">
            <v>Softclose door hinges drawer rails</v>
          </cell>
        </row>
        <row r="38">
          <cell r="I38" t="str">
            <v>Tiled Splashback</v>
          </cell>
        </row>
        <row r="39">
          <cell r="I39" t="str">
            <v>Stainless Steel insert sink</v>
          </cell>
          <cell r="L39" t="str">
            <v>Incinerator toilet</v>
          </cell>
        </row>
        <row r="40">
          <cell r="I40" t="str">
            <v>Chrome taps</v>
          </cell>
          <cell r="L40" t="str">
            <v>Compost Toilet</v>
          </cell>
        </row>
        <row r="41">
          <cell r="I41" t="str">
            <v>Chrome water stops for machine machine</v>
          </cell>
          <cell r="L41" t="str">
            <v>Grey water treatment system</v>
          </cell>
        </row>
        <row r="42">
          <cell r="L42" t="str">
            <v>Water storage (in structure) - Free</v>
          </cell>
        </row>
        <row r="44">
          <cell r="I44" t="str">
            <v>General</v>
          </cell>
        </row>
        <row r="45">
          <cell r="I45" t="str">
            <v>LED lights throughout</v>
          </cell>
        </row>
        <row r="46">
          <cell r="I46" t="str">
            <v>Smoke detector as required</v>
          </cell>
        </row>
        <row r="47">
          <cell r="I47" t="str">
            <v>All double power points</v>
          </cell>
        </row>
        <row r="48">
          <cell r="I48" t="str">
            <v>Lights connected to smart system</v>
          </cell>
        </row>
        <row r="49">
          <cell r="I49" t="str">
            <v>Data</v>
          </cell>
        </row>
        <row r="50">
          <cell r="I50" t="str">
            <v>CAT 6 ethernet</v>
          </cell>
        </row>
        <row r="51">
          <cell r="I51" t="str">
            <v>Satellite Internet / NBN cable</v>
          </cell>
        </row>
        <row r="52">
          <cell r="I52" t="str">
            <v>TV Points</v>
          </cell>
        </row>
        <row r="53">
          <cell r="I53" t="str">
            <v>Exclusions</v>
          </cell>
        </row>
        <row r="54">
          <cell r="I54" t="str">
            <v>Internet service (account by owner)</v>
          </cell>
        </row>
        <row r="57">
          <cell r="I57" t="str">
            <v>Common Areas - Engineered Timber</v>
          </cell>
        </row>
        <row r="58">
          <cell r="I58" t="str">
            <v>Bedrooms - Carpet</v>
          </cell>
        </row>
        <row r="59">
          <cell r="I59" t="str">
            <v>Wetareas - Tiles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80D53-944C-48B6-8308-F7876AF382AB}">
  <dimension ref="A1:M59"/>
  <sheetViews>
    <sheetView tabSelected="1" view="pageBreakPreview" zoomScaleNormal="100" zoomScaleSheetLayoutView="100" workbookViewId="0">
      <selection activeCell="L7" sqref="L7"/>
    </sheetView>
  </sheetViews>
  <sheetFormatPr defaultRowHeight="15" x14ac:dyDescent="0.25"/>
  <cols>
    <col min="1" max="1" width="10" customWidth="1"/>
    <col min="2" max="2" width="4.28515625" style="1" customWidth="1"/>
    <col min="3" max="3" width="38.5703125" customWidth="1"/>
    <col min="4" max="4" width="4.28515625" customWidth="1"/>
    <col min="5" max="5" width="4.28515625" style="1" customWidth="1"/>
    <col min="6" max="6" width="38.5703125" customWidth="1"/>
    <col min="7" max="7" width="4.28515625" customWidth="1"/>
    <col min="8" max="8" width="4.28515625" style="1" customWidth="1"/>
    <col min="9" max="9" width="38.5703125" customWidth="1"/>
    <col min="10" max="11" width="4.28515625" customWidth="1"/>
    <col min="12" max="12" width="38.5703125" customWidth="1"/>
    <col min="13" max="13" width="12" customWidth="1"/>
  </cols>
  <sheetData>
    <row r="1" spans="1:13" ht="14.25" customHeight="1" x14ac:dyDescent="0.25">
      <c r="A1" s="22"/>
      <c r="B1" s="23"/>
      <c r="C1" s="24"/>
      <c r="D1" s="18" t="s">
        <v>161</v>
      </c>
      <c r="E1" s="19"/>
      <c r="F1" s="19"/>
      <c r="G1" s="19"/>
      <c r="H1" s="19"/>
      <c r="I1" s="20" t="s">
        <v>40</v>
      </c>
      <c r="J1" s="20"/>
      <c r="K1" s="20"/>
      <c r="M1" s="4"/>
    </row>
    <row r="2" spans="1:13" ht="14.25" customHeight="1" x14ac:dyDescent="0.25">
      <c r="A2" s="25"/>
      <c r="B2" s="26"/>
      <c r="C2" s="27"/>
      <c r="D2" s="18"/>
      <c r="E2" s="19"/>
      <c r="F2" s="19"/>
      <c r="G2" s="19"/>
      <c r="H2" s="19"/>
      <c r="I2" s="20" t="s">
        <v>41</v>
      </c>
      <c r="J2" s="20"/>
      <c r="K2" s="20"/>
      <c r="M2" s="4"/>
    </row>
    <row r="3" spans="1:13" ht="14.25" customHeight="1" x14ac:dyDescent="0.25">
      <c r="A3" s="25"/>
      <c r="B3" s="26"/>
      <c r="C3" s="27"/>
      <c r="D3" s="18"/>
      <c r="E3" s="19"/>
      <c r="F3" s="19"/>
      <c r="G3" s="19"/>
      <c r="H3" s="19"/>
      <c r="I3" s="10"/>
      <c r="J3" s="5"/>
      <c r="K3" s="6" t="s">
        <v>42</v>
      </c>
      <c r="L3" s="7">
        <f>(65000+(1400*B12))+(SUM(D13:D59)+SUM(G5:G59)+SUM(M5:M55)+SUM(J5:J59))</f>
        <v>341500</v>
      </c>
      <c r="M3" s="4"/>
    </row>
    <row r="4" spans="1:13" ht="14.25" customHeight="1" x14ac:dyDescent="0.25">
      <c r="A4" s="25"/>
      <c r="B4" s="26"/>
      <c r="C4" s="27"/>
      <c r="D4" s="4"/>
      <c r="J4" s="21">
        <f>L3/B12</f>
        <v>1778.6458333333333</v>
      </c>
      <c r="K4" s="21"/>
      <c r="L4" s="15" t="s">
        <v>165</v>
      </c>
      <c r="M4" s="4"/>
    </row>
    <row r="5" spans="1:13" ht="14.25" customHeight="1" x14ac:dyDescent="0.25">
      <c r="A5" s="25"/>
      <c r="B5" s="26"/>
      <c r="C5" s="27"/>
      <c r="D5" s="4"/>
      <c r="E5" s="1" t="s">
        <v>46</v>
      </c>
      <c r="G5" s="4"/>
      <c r="H5" s="1" t="s">
        <v>92</v>
      </c>
      <c r="J5" s="4"/>
      <c r="M5" s="4"/>
    </row>
    <row r="6" spans="1:13" ht="14.25" customHeight="1" x14ac:dyDescent="0.25">
      <c r="A6" s="25"/>
      <c r="B6" s="26"/>
      <c r="C6" s="27"/>
      <c r="D6" s="4"/>
      <c r="E6" s="14"/>
      <c r="F6" t="s">
        <v>43</v>
      </c>
      <c r="G6" s="4"/>
      <c r="H6" s="14"/>
      <c r="I6" t="s">
        <v>93</v>
      </c>
      <c r="J6" s="4"/>
      <c r="K6" s="1" t="s">
        <v>122</v>
      </c>
      <c r="M6" s="4"/>
    </row>
    <row r="7" spans="1:13" ht="14.25" customHeight="1" x14ac:dyDescent="0.25">
      <c r="A7" s="25"/>
      <c r="B7" s="26"/>
      <c r="C7" s="27"/>
      <c r="D7" s="4"/>
      <c r="E7" s="14"/>
      <c r="F7" t="s">
        <v>44</v>
      </c>
      <c r="G7" s="4"/>
      <c r="H7" s="14" t="b">
        <v>0</v>
      </c>
      <c r="I7" t="s">
        <v>94</v>
      </c>
      <c r="J7" s="13">
        <f>IF(H7,Sheet3!H3,0)</f>
        <v>0</v>
      </c>
      <c r="K7" s="14"/>
      <c r="L7" t="s">
        <v>173</v>
      </c>
      <c r="M7" s="13">
        <f>IF(K8,Sheet3!K3,0)</f>
        <v>800</v>
      </c>
    </row>
    <row r="8" spans="1:13" ht="14.25" customHeight="1" x14ac:dyDescent="0.25">
      <c r="A8" s="25"/>
      <c r="B8" s="26"/>
      <c r="C8" s="27"/>
      <c r="D8" s="4"/>
      <c r="E8" s="14"/>
      <c r="F8" t="s">
        <v>45</v>
      </c>
      <c r="G8" s="4"/>
      <c r="H8" s="14"/>
      <c r="I8" t="s">
        <v>95</v>
      </c>
      <c r="J8" s="4"/>
      <c r="K8" s="14" t="b">
        <v>1</v>
      </c>
      <c r="L8" t="s">
        <v>123</v>
      </c>
      <c r="M8" s="4"/>
    </row>
    <row r="9" spans="1:13" ht="14.25" customHeight="1" x14ac:dyDescent="0.25">
      <c r="A9" s="25"/>
      <c r="B9" s="26"/>
      <c r="C9" s="27"/>
      <c r="D9" s="4"/>
      <c r="E9" s="14"/>
      <c r="G9" s="4"/>
      <c r="H9" s="14"/>
      <c r="I9" t="s">
        <v>96</v>
      </c>
      <c r="J9" s="4"/>
      <c r="K9" s="14"/>
      <c r="M9" s="4"/>
    </row>
    <row r="10" spans="1:13" ht="14.25" customHeight="1" x14ac:dyDescent="0.25">
      <c r="A10" s="25"/>
      <c r="B10" s="26"/>
      <c r="C10" s="27"/>
      <c r="D10" s="4"/>
      <c r="E10" s="1" t="s">
        <v>48</v>
      </c>
      <c r="G10" s="4"/>
      <c r="H10" s="14"/>
      <c r="I10" t="s">
        <v>97</v>
      </c>
      <c r="J10" s="4"/>
      <c r="K10" s="1" t="s">
        <v>124</v>
      </c>
      <c r="M10" s="4"/>
    </row>
    <row r="11" spans="1:13" ht="14.25" customHeight="1" x14ac:dyDescent="0.25">
      <c r="A11" s="28"/>
      <c r="B11" s="29"/>
      <c r="C11" s="30"/>
      <c r="D11" s="4"/>
      <c r="E11" s="14"/>
      <c r="F11" t="s">
        <v>51</v>
      </c>
      <c r="G11" s="4"/>
      <c r="H11" s="14"/>
      <c r="I11" t="s">
        <v>98</v>
      </c>
      <c r="J11" s="4"/>
      <c r="K11" s="14"/>
      <c r="L11" t="s">
        <v>125</v>
      </c>
      <c r="M11" s="4"/>
    </row>
    <row r="12" spans="1:13" ht="14.25" customHeight="1" x14ac:dyDescent="0.25">
      <c r="A12" s="16" t="s">
        <v>0</v>
      </c>
      <c r="B12" s="2">
        <v>192</v>
      </c>
      <c r="C12" s="2" t="s">
        <v>164</v>
      </c>
      <c r="D12" s="4"/>
      <c r="E12" s="14"/>
      <c r="F12" t="s">
        <v>52</v>
      </c>
      <c r="G12" s="4"/>
      <c r="H12" s="14"/>
      <c r="J12" s="4"/>
      <c r="K12" s="14"/>
      <c r="L12" t="s">
        <v>126</v>
      </c>
      <c r="M12" s="4"/>
    </row>
    <row r="13" spans="1:13" ht="14.25" customHeight="1" x14ac:dyDescent="0.25">
      <c r="A13" s="17"/>
      <c r="D13" s="4"/>
      <c r="E13" s="14"/>
      <c r="F13" t="s">
        <v>53</v>
      </c>
      <c r="G13" s="4"/>
      <c r="H13" s="1" t="s">
        <v>99</v>
      </c>
      <c r="J13" s="4"/>
      <c r="K13" s="14"/>
      <c r="L13" t="s">
        <v>127</v>
      </c>
      <c r="M13" s="13">
        <f>IF(K14,Sheet3!K9,0)</f>
        <v>0</v>
      </c>
    </row>
    <row r="14" spans="1:13" ht="14.25" customHeight="1" x14ac:dyDescent="0.25">
      <c r="A14" s="17"/>
      <c r="B14" s="1" t="s">
        <v>1</v>
      </c>
      <c r="D14" s="4"/>
      <c r="E14" s="14"/>
      <c r="F14" t="s">
        <v>54</v>
      </c>
      <c r="G14" s="4"/>
      <c r="H14" s="14"/>
      <c r="I14" t="s">
        <v>167</v>
      </c>
      <c r="J14" s="4"/>
      <c r="K14" s="14"/>
      <c r="L14" t="s">
        <v>130</v>
      </c>
      <c r="M14" s="13">
        <f>IF(K15,Sheet3!K10,0)</f>
        <v>0</v>
      </c>
    </row>
    <row r="15" spans="1:13" ht="14.25" customHeight="1" x14ac:dyDescent="0.25">
      <c r="A15" s="17"/>
      <c r="B15" s="14"/>
      <c r="C15" s="2" t="s">
        <v>6</v>
      </c>
      <c r="D15" s="13">
        <f>IF(B16,Sheet3!B2,0)</f>
        <v>0</v>
      </c>
      <c r="E15" s="14"/>
      <c r="F15" t="s">
        <v>55</v>
      </c>
      <c r="G15" s="4"/>
      <c r="H15" s="14"/>
      <c r="I15" t="s">
        <v>168</v>
      </c>
      <c r="J15" s="4"/>
      <c r="K15" s="14"/>
      <c r="L15" t="s">
        <v>172</v>
      </c>
      <c r="M15" s="13">
        <f>IF(K16,Sheet3!K11,0)</f>
        <v>0</v>
      </c>
    </row>
    <row r="16" spans="1:13" ht="14.25" customHeight="1" x14ac:dyDescent="0.25">
      <c r="A16" s="17"/>
      <c r="B16" s="14" t="b">
        <v>0</v>
      </c>
      <c r="C16" t="s">
        <v>2</v>
      </c>
      <c r="D16" s="13">
        <f>IF(B17,Sheet3!B3,0)</f>
        <v>0</v>
      </c>
      <c r="E16" s="14"/>
      <c r="F16" t="s">
        <v>56</v>
      </c>
      <c r="G16" s="4"/>
      <c r="H16" s="14" t="b">
        <v>1</v>
      </c>
      <c r="I16" t="s">
        <v>169</v>
      </c>
      <c r="J16" s="13">
        <f>IF(H16,Sheet3!H12,0)</f>
        <v>1500</v>
      </c>
      <c r="K16" s="14"/>
      <c r="L16" t="s">
        <v>128</v>
      </c>
      <c r="M16" s="13">
        <f>IF(K17,Sheet3!K12,0)</f>
        <v>0</v>
      </c>
    </row>
    <row r="17" spans="1:13" ht="14.25" customHeight="1" x14ac:dyDescent="0.25">
      <c r="A17" s="17"/>
      <c r="B17" s="14" t="b">
        <v>0</v>
      </c>
      <c r="C17" t="s">
        <v>3</v>
      </c>
      <c r="D17" s="13">
        <f>IF(B18,Sheet3!B4,0)</f>
        <v>0</v>
      </c>
      <c r="E17" s="14"/>
      <c r="G17" s="4"/>
      <c r="H17" s="14" t="b">
        <v>1</v>
      </c>
      <c r="I17" t="s">
        <v>170</v>
      </c>
      <c r="J17" s="13">
        <f>IF(H17,Sheet3!H13,0)</f>
        <v>600</v>
      </c>
      <c r="K17" s="14"/>
      <c r="L17" t="s">
        <v>129</v>
      </c>
      <c r="M17" s="4"/>
    </row>
    <row r="18" spans="1:13" ht="14.25" customHeight="1" x14ac:dyDescent="0.25">
      <c r="A18" s="17"/>
      <c r="B18" s="14" t="b">
        <v>0</v>
      </c>
      <c r="C18" t="s">
        <v>4</v>
      </c>
      <c r="D18" s="13"/>
      <c r="E18" s="1" t="s">
        <v>50</v>
      </c>
      <c r="G18" s="4"/>
      <c r="H18" s="14" t="b">
        <v>1</v>
      </c>
      <c r="I18" t="s">
        <v>171</v>
      </c>
      <c r="J18" s="13">
        <f>IF(H18,Sheet3!H14,0)</f>
        <v>800</v>
      </c>
      <c r="K18" s="14"/>
      <c r="L18" t="s">
        <v>131</v>
      </c>
      <c r="M18" s="4"/>
    </row>
    <row r="19" spans="1:13" ht="14.25" customHeight="1" x14ac:dyDescent="0.25">
      <c r="A19" s="17"/>
      <c r="B19" s="14"/>
      <c r="C19" t="s">
        <v>5</v>
      </c>
      <c r="D19" s="13">
        <f>IF(B20,Sheet3!B6,0)</f>
        <v>0</v>
      </c>
      <c r="E19" s="14"/>
      <c r="F19" t="s">
        <v>57</v>
      </c>
      <c r="G19" s="4"/>
      <c r="H19" s="14"/>
      <c r="J19" s="4"/>
      <c r="K19" s="14"/>
      <c r="M19" s="4"/>
    </row>
    <row r="20" spans="1:13" ht="14.25" customHeight="1" x14ac:dyDescent="0.25">
      <c r="A20" s="17"/>
      <c r="B20" s="14" t="b">
        <v>0</v>
      </c>
      <c r="C20" t="s">
        <v>9</v>
      </c>
      <c r="D20" s="13">
        <f>IF(B21,Sheet3!B7,0)</f>
        <v>0</v>
      </c>
      <c r="E20" s="14"/>
      <c r="F20" t="s">
        <v>58</v>
      </c>
      <c r="G20" s="4"/>
      <c r="H20" s="1" t="s">
        <v>100</v>
      </c>
      <c r="J20" s="4"/>
      <c r="K20" s="1" t="s">
        <v>136</v>
      </c>
      <c r="M20" s="4"/>
    </row>
    <row r="21" spans="1:13" ht="14.25" customHeight="1" x14ac:dyDescent="0.25">
      <c r="A21" s="17"/>
      <c r="B21" s="14" t="b">
        <v>0</v>
      </c>
      <c r="C21" t="s">
        <v>8</v>
      </c>
      <c r="D21" s="13"/>
      <c r="E21" s="14"/>
      <c r="F21" t="s">
        <v>59</v>
      </c>
      <c r="G21" s="4"/>
      <c r="H21" s="14"/>
      <c r="I21" t="s">
        <v>93</v>
      </c>
      <c r="J21" s="4"/>
      <c r="K21" s="14"/>
      <c r="L21" t="s">
        <v>137</v>
      </c>
      <c r="M21" s="4"/>
    </row>
    <row r="22" spans="1:13" ht="14.25" customHeight="1" x14ac:dyDescent="0.25">
      <c r="A22" s="17"/>
      <c r="B22" s="14"/>
      <c r="D22" s="13"/>
      <c r="E22" s="14"/>
      <c r="F22" t="s">
        <v>60</v>
      </c>
      <c r="G22" s="4"/>
      <c r="H22" s="14"/>
      <c r="I22" t="s">
        <v>95</v>
      </c>
      <c r="J22" s="4"/>
      <c r="K22" s="14"/>
      <c r="L22" t="s">
        <v>138</v>
      </c>
      <c r="M22" s="4"/>
    </row>
    <row r="23" spans="1:13" ht="14.25" customHeight="1" x14ac:dyDescent="0.25">
      <c r="A23" s="17"/>
      <c r="B23" s="14"/>
      <c r="C23" s="2" t="s">
        <v>7</v>
      </c>
      <c r="D23" s="13">
        <f>IF(B24,Sheet3!B10,0)</f>
        <v>350</v>
      </c>
      <c r="E23" s="14"/>
      <c r="F23" t="s">
        <v>61</v>
      </c>
      <c r="G23" s="4"/>
      <c r="H23" s="14"/>
      <c r="I23" t="s">
        <v>96</v>
      </c>
      <c r="J23" s="4"/>
      <c r="K23" s="14"/>
      <c r="L23" t="s">
        <v>139</v>
      </c>
      <c r="M23" s="4"/>
    </row>
    <row r="24" spans="1:13" ht="14.25" customHeight="1" x14ac:dyDescent="0.25">
      <c r="A24" s="17"/>
      <c r="B24" s="14" t="b">
        <v>1</v>
      </c>
      <c r="C24" t="s">
        <v>10</v>
      </c>
      <c r="D24" s="13"/>
      <c r="E24" s="14"/>
      <c r="F24" t="s">
        <v>62</v>
      </c>
      <c r="G24" s="4"/>
      <c r="H24" s="14"/>
      <c r="I24" t="s">
        <v>101</v>
      </c>
      <c r="J24" s="4"/>
      <c r="K24" s="14"/>
      <c r="L24" t="s">
        <v>140</v>
      </c>
      <c r="M24" s="4"/>
    </row>
    <row r="25" spans="1:13" ht="14.25" customHeight="1" x14ac:dyDescent="0.25">
      <c r="A25" s="17"/>
      <c r="B25" s="14"/>
      <c r="C25" t="s">
        <v>11</v>
      </c>
      <c r="D25" s="13">
        <f>IF(B26,Sheet3!B12,0)</f>
        <v>1500</v>
      </c>
      <c r="E25" s="14"/>
      <c r="F25" t="s">
        <v>63</v>
      </c>
      <c r="G25" s="4"/>
      <c r="H25" s="14"/>
      <c r="I25" t="s">
        <v>102</v>
      </c>
      <c r="J25" s="4"/>
      <c r="K25" s="14"/>
      <c r="L25" t="s">
        <v>141</v>
      </c>
      <c r="M25" s="4"/>
    </row>
    <row r="26" spans="1:13" ht="14.25" customHeight="1" x14ac:dyDescent="0.25">
      <c r="A26" s="17"/>
      <c r="B26" s="14" t="b">
        <v>1</v>
      </c>
      <c r="C26" t="s">
        <v>13</v>
      </c>
      <c r="D26" s="13">
        <f>IF(B27,Sheet3!B13,0)</f>
        <v>600</v>
      </c>
      <c r="E26" s="14"/>
      <c r="F26" t="s">
        <v>66</v>
      </c>
      <c r="G26" s="4"/>
      <c r="H26" s="14"/>
      <c r="I26" t="s">
        <v>105</v>
      </c>
      <c r="J26" s="4"/>
      <c r="K26" s="14"/>
      <c r="L26" s="2" t="s">
        <v>36</v>
      </c>
      <c r="M26" s="4"/>
    </row>
    <row r="27" spans="1:13" ht="14.25" customHeight="1" x14ac:dyDescent="0.25">
      <c r="A27" s="17"/>
      <c r="B27" s="14" t="b">
        <v>1</v>
      </c>
      <c r="C27" t="s">
        <v>12</v>
      </c>
      <c r="D27" s="13">
        <f>IF(B28,Sheet3!B14,0)</f>
        <v>350</v>
      </c>
      <c r="E27" s="14"/>
      <c r="G27" s="4"/>
      <c r="H27" s="14"/>
      <c r="I27" t="s">
        <v>103</v>
      </c>
      <c r="J27" s="4"/>
      <c r="K27" s="1"/>
      <c r="L27" t="s">
        <v>142</v>
      </c>
      <c r="M27" s="4"/>
    </row>
    <row r="28" spans="1:13" ht="14.25" customHeight="1" x14ac:dyDescent="0.25">
      <c r="A28" s="17"/>
      <c r="B28" s="14" t="b">
        <v>1</v>
      </c>
      <c r="C28" t="s">
        <v>14</v>
      </c>
      <c r="D28" s="13"/>
      <c r="E28" s="1" t="s">
        <v>64</v>
      </c>
      <c r="G28" s="4"/>
      <c r="H28" s="14"/>
      <c r="I28" t="s">
        <v>104</v>
      </c>
      <c r="J28" s="4"/>
      <c r="K28" s="1"/>
      <c r="L28" t="s">
        <v>143</v>
      </c>
      <c r="M28" s="4"/>
    </row>
    <row r="29" spans="1:13" ht="14.25" customHeight="1" x14ac:dyDescent="0.25">
      <c r="A29" s="17"/>
      <c r="B29" s="14"/>
      <c r="C29" t="s">
        <v>15</v>
      </c>
      <c r="D29" s="13"/>
      <c r="E29" s="14"/>
      <c r="F29" t="s">
        <v>65</v>
      </c>
      <c r="G29" s="4"/>
      <c r="H29" s="14"/>
      <c r="I29" t="s">
        <v>106</v>
      </c>
      <c r="J29" s="4"/>
      <c r="K29" s="1"/>
      <c r="M29" s="4"/>
    </row>
    <row r="30" spans="1:13" ht="14.25" customHeight="1" x14ac:dyDescent="0.25">
      <c r="A30" s="17"/>
      <c r="B30" s="14"/>
      <c r="C30" t="s">
        <v>47</v>
      </c>
      <c r="D30" s="13"/>
      <c r="E30" s="14"/>
      <c r="F30" t="s">
        <v>67</v>
      </c>
      <c r="G30" s="4"/>
      <c r="H30" s="14"/>
      <c r="I30" t="s">
        <v>107</v>
      </c>
      <c r="J30" s="4"/>
      <c r="K30" s="1" t="s">
        <v>36</v>
      </c>
      <c r="M30" s="4"/>
    </row>
    <row r="31" spans="1:13" ht="14.25" customHeight="1" x14ac:dyDescent="0.25">
      <c r="A31" s="17"/>
      <c r="B31" s="14"/>
      <c r="D31" s="13"/>
      <c r="E31" s="14"/>
      <c r="F31" t="s">
        <v>68</v>
      </c>
      <c r="G31" s="4"/>
      <c r="H31" s="14" t="b">
        <v>1</v>
      </c>
      <c r="I31" t="s">
        <v>112</v>
      </c>
      <c r="J31" s="13">
        <f>IF(H31,Sheet3!H27,0)</f>
        <v>900</v>
      </c>
      <c r="K31" s="14"/>
      <c r="L31" t="s">
        <v>144</v>
      </c>
      <c r="M31" s="4"/>
    </row>
    <row r="32" spans="1:13" ht="14.25" customHeight="1" x14ac:dyDescent="0.25">
      <c r="A32" s="17"/>
      <c r="B32" s="1" t="s">
        <v>16</v>
      </c>
      <c r="D32" s="13"/>
      <c r="E32" s="14"/>
      <c r="G32" s="4"/>
      <c r="H32" s="14"/>
      <c r="I32" t="s">
        <v>108</v>
      </c>
      <c r="J32" s="4"/>
      <c r="K32" s="14"/>
      <c r="L32" t="s">
        <v>145</v>
      </c>
      <c r="M32" s="4"/>
    </row>
    <row r="33" spans="1:13" ht="14.25" customHeight="1" x14ac:dyDescent="0.25">
      <c r="A33" s="17"/>
      <c r="B33" s="14"/>
      <c r="C33" t="s">
        <v>17</v>
      </c>
      <c r="D33" s="13"/>
      <c r="E33" s="1" t="s">
        <v>76</v>
      </c>
      <c r="G33" s="4"/>
      <c r="H33" s="14"/>
      <c r="J33" s="4"/>
      <c r="K33" s="14"/>
      <c r="L33" t="s">
        <v>146</v>
      </c>
      <c r="M33" s="4"/>
    </row>
    <row r="34" spans="1:13" ht="14.25" customHeight="1" x14ac:dyDescent="0.25">
      <c r="A34" s="17"/>
      <c r="B34" s="14"/>
      <c r="C34" t="s">
        <v>18</v>
      </c>
      <c r="D34" s="13"/>
      <c r="E34" s="14"/>
      <c r="F34" s="2" t="s">
        <v>71</v>
      </c>
      <c r="G34" s="4"/>
      <c r="H34" s="1" t="s">
        <v>109</v>
      </c>
      <c r="J34" s="4"/>
      <c r="K34" s="14"/>
      <c r="L34" t="s">
        <v>147</v>
      </c>
      <c r="M34" s="4"/>
    </row>
    <row r="35" spans="1:13" ht="14.25" customHeight="1" x14ac:dyDescent="0.25">
      <c r="A35" s="17"/>
      <c r="B35" s="14"/>
      <c r="C35" t="s">
        <v>19</v>
      </c>
      <c r="D35" s="13"/>
      <c r="E35" s="14"/>
      <c r="F35" t="s">
        <v>72</v>
      </c>
      <c r="G35" s="13">
        <f>IF(E35,Sheet3!E22,0)</f>
        <v>0</v>
      </c>
      <c r="H35" s="14"/>
      <c r="I35" t="s">
        <v>93</v>
      </c>
      <c r="J35" s="4"/>
      <c r="K35" s="14"/>
      <c r="L35" t="s">
        <v>148</v>
      </c>
      <c r="M35" s="4"/>
    </row>
    <row r="36" spans="1:13" ht="14.25" customHeight="1" x14ac:dyDescent="0.25">
      <c r="A36" s="17"/>
      <c r="B36" s="14"/>
      <c r="C36" t="s">
        <v>20</v>
      </c>
      <c r="D36" s="13"/>
      <c r="E36" s="14"/>
      <c r="F36" t="s">
        <v>73</v>
      </c>
      <c r="G36" s="4"/>
      <c r="H36" s="14"/>
      <c r="I36" t="s">
        <v>95</v>
      </c>
      <c r="J36" s="4"/>
      <c r="K36" s="14"/>
      <c r="L36" t="s">
        <v>149</v>
      </c>
      <c r="M36" s="4"/>
    </row>
    <row r="37" spans="1:13" ht="14.25" customHeight="1" x14ac:dyDescent="0.25">
      <c r="A37" s="17"/>
      <c r="B37" s="14"/>
      <c r="D37" s="13"/>
      <c r="E37" s="14"/>
      <c r="F37" t="s">
        <v>74</v>
      </c>
      <c r="G37" s="4"/>
      <c r="H37" s="14"/>
      <c r="I37" t="s">
        <v>96</v>
      </c>
      <c r="J37" s="4"/>
      <c r="K37" s="14"/>
      <c r="M37" s="4"/>
    </row>
    <row r="38" spans="1:13" ht="14.25" customHeight="1" x14ac:dyDescent="0.25">
      <c r="A38" s="17"/>
      <c r="B38" s="1" t="s">
        <v>21</v>
      </c>
      <c r="D38" s="13"/>
      <c r="E38" s="14"/>
      <c r="F38" t="s">
        <v>75</v>
      </c>
      <c r="G38" s="4"/>
      <c r="H38" s="14"/>
      <c r="I38" t="s">
        <v>98</v>
      </c>
      <c r="J38" s="4"/>
      <c r="K38" s="1" t="s">
        <v>150</v>
      </c>
      <c r="M38" s="13">
        <f>IF(K39,Sheet3!K34,0)</f>
        <v>0</v>
      </c>
    </row>
    <row r="39" spans="1:13" ht="14.25" customHeight="1" x14ac:dyDescent="0.25">
      <c r="A39" s="17"/>
      <c r="B39" s="14"/>
      <c r="C39" t="s">
        <v>22</v>
      </c>
      <c r="D39" s="13"/>
      <c r="E39" s="14"/>
      <c r="F39" s="2" t="s">
        <v>77</v>
      </c>
      <c r="G39" s="4"/>
      <c r="H39" s="14"/>
      <c r="I39" t="s">
        <v>110</v>
      </c>
      <c r="J39" s="4"/>
      <c r="K39" s="14" t="b">
        <v>0</v>
      </c>
      <c r="L39" t="s">
        <v>151</v>
      </c>
      <c r="M39" s="13">
        <f>IF(K40,Sheet3!K35,0)</f>
        <v>0</v>
      </c>
    </row>
    <row r="40" spans="1:13" ht="14.25" customHeight="1" x14ac:dyDescent="0.25">
      <c r="A40" s="17"/>
      <c r="B40" s="14"/>
      <c r="C40" t="s">
        <v>23</v>
      </c>
      <c r="D40" s="13"/>
      <c r="E40" s="14"/>
      <c r="F40" t="s">
        <v>78</v>
      </c>
      <c r="G40" s="4"/>
      <c r="H40" s="14"/>
      <c r="I40" t="s">
        <v>106</v>
      </c>
      <c r="J40" s="4"/>
      <c r="K40" s="14" t="b">
        <v>0</v>
      </c>
      <c r="L40" t="s">
        <v>152</v>
      </c>
      <c r="M40" s="13">
        <f>IF(K41,Sheet3!K36,0)</f>
        <v>0</v>
      </c>
    </row>
    <row r="41" spans="1:13" ht="14.25" customHeight="1" x14ac:dyDescent="0.25">
      <c r="A41" s="17"/>
      <c r="B41" s="14"/>
      <c r="C41" t="s">
        <v>24</v>
      </c>
      <c r="D41" s="13"/>
      <c r="E41" s="14"/>
      <c r="F41" s="2" t="s">
        <v>79</v>
      </c>
      <c r="G41" s="4"/>
      <c r="H41" s="14"/>
      <c r="I41" t="s">
        <v>111</v>
      </c>
      <c r="J41" s="4"/>
      <c r="K41" s="14" t="b">
        <v>0</v>
      </c>
      <c r="L41" t="s">
        <v>153</v>
      </c>
      <c r="M41" s="4"/>
    </row>
    <row r="42" spans="1:13" ht="14.25" customHeight="1" x14ac:dyDescent="0.25">
      <c r="A42" s="17"/>
      <c r="B42" s="14"/>
      <c r="C42" t="s">
        <v>25</v>
      </c>
      <c r="D42" s="13"/>
      <c r="E42" s="14"/>
      <c r="F42" t="s">
        <v>80</v>
      </c>
      <c r="G42" s="4"/>
      <c r="H42" s="14"/>
      <c r="J42" s="4"/>
      <c r="K42" s="14"/>
      <c r="L42" t="s">
        <v>154</v>
      </c>
      <c r="M42" s="4"/>
    </row>
    <row r="43" spans="1:13" ht="14.25" customHeight="1" x14ac:dyDescent="0.25">
      <c r="A43" s="17"/>
      <c r="B43" s="14"/>
      <c r="D43" s="13"/>
      <c r="E43" s="14"/>
      <c r="F43" t="s">
        <v>81</v>
      </c>
      <c r="G43" s="4"/>
      <c r="H43" s="1" t="s">
        <v>113</v>
      </c>
      <c r="J43" s="4"/>
      <c r="K43" s="14"/>
      <c r="L43" s="8" t="s">
        <v>155</v>
      </c>
      <c r="M43" s="4"/>
    </row>
    <row r="44" spans="1:13" ht="14.25" customHeight="1" x14ac:dyDescent="0.25">
      <c r="A44" s="17"/>
      <c r="B44" s="1" t="s">
        <v>26</v>
      </c>
      <c r="D44" s="13"/>
      <c r="E44" s="14"/>
      <c r="G44" s="4"/>
      <c r="H44" s="14"/>
      <c r="I44" s="2" t="s">
        <v>79</v>
      </c>
      <c r="J44" s="4"/>
      <c r="K44" s="14"/>
      <c r="M44" s="4"/>
    </row>
    <row r="45" spans="1:13" ht="14.25" customHeight="1" x14ac:dyDescent="0.25">
      <c r="A45" s="17"/>
      <c r="B45" s="14"/>
      <c r="C45" s="2" t="s">
        <v>35</v>
      </c>
      <c r="D45" s="13"/>
      <c r="E45" s="1" t="s">
        <v>49</v>
      </c>
      <c r="G45" s="4"/>
      <c r="H45" s="14"/>
      <c r="I45" t="s">
        <v>81</v>
      </c>
      <c r="J45" s="4"/>
      <c r="K45" s="1" t="s">
        <v>156</v>
      </c>
      <c r="M45" s="4"/>
    </row>
    <row r="46" spans="1:13" ht="14.25" customHeight="1" x14ac:dyDescent="0.25">
      <c r="A46" s="17"/>
      <c r="B46" s="14"/>
      <c r="C46" t="s">
        <v>29</v>
      </c>
      <c r="D46" s="13"/>
      <c r="E46" s="14"/>
      <c r="F46" t="s">
        <v>69</v>
      </c>
      <c r="G46" s="4"/>
      <c r="H46" s="14"/>
      <c r="I46" t="s">
        <v>114</v>
      </c>
      <c r="J46" s="4"/>
      <c r="L46" s="11" t="s">
        <v>157</v>
      </c>
      <c r="M46" s="4"/>
    </row>
    <row r="47" spans="1:13" ht="14.25" customHeight="1" x14ac:dyDescent="0.25">
      <c r="A47" s="17"/>
      <c r="B47" s="14"/>
      <c r="C47" t="s">
        <v>27</v>
      </c>
      <c r="D47" s="13"/>
      <c r="E47" s="14" t="b">
        <v>0</v>
      </c>
      <c r="F47" t="s">
        <v>70</v>
      </c>
      <c r="G47" s="13">
        <f>IF(E47,Sheet3!E43,0)</f>
        <v>0</v>
      </c>
      <c r="H47" s="14"/>
      <c r="I47" t="s">
        <v>115</v>
      </c>
      <c r="J47" s="4"/>
      <c r="L47" s="11" t="s">
        <v>158</v>
      </c>
      <c r="M47" s="4"/>
    </row>
    <row r="48" spans="1:13" ht="14.25" customHeight="1" x14ac:dyDescent="0.25">
      <c r="A48" s="17"/>
      <c r="B48" s="14"/>
      <c r="C48" t="s">
        <v>28</v>
      </c>
      <c r="D48" s="13"/>
      <c r="E48" s="14"/>
      <c r="F48" t="s">
        <v>82</v>
      </c>
      <c r="G48" s="4"/>
      <c r="H48" s="14"/>
      <c r="I48" t="s">
        <v>118</v>
      </c>
      <c r="J48" s="4"/>
      <c r="L48" s="11" t="s">
        <v>159</v>
      </c>
      <c r="M48" s="4"/>
    </row>
    <row r="49" spans="1:13" ht="14.25" customHeight="1" x14ac:dyDescent="0.25">
      <c r="A49" s="17"/>
      <c r="B49" s="14"/>
      <c r="D49" s="13"/>
      <c r="E49" s="14"/>
      <c r="F49" t="s">
        <v>83</v>
      </c>
      <c r="G49" s="13">
        <f>IF(E49,Sheet3!E45,0)</f>
        <v>0</v>
      </c>
      <c r="H49" s="14"/>
      <c r="I49" s="2" t="s">
        <v>117</v>
      </c>
      <c r="J49" s="4"/>
      <c r="L49" s="11" t="s">
        <v>160</v>
      </c>
      <c r="M49" s="4"/>
    </row>
    <row r="50" spans="1:13" ht="14.25" customHeight="1" x14ac:dyDescent="0.25">
      <c r="A50" s="17"/>
      <c r="B50" s="14"/>
      <c r="C50" s="2" t="s">
        <v>30</v>
      </c>
      <c r="D50" s="13"/>
      <c r="E50" s="14"/>
      <c r="F50" t="s">
        <v>166</v>
      </c>
      <c r="G50" s="13">
        <f>IF(E50,Sheet3!E46,0)</f>
        <v>0</v>
      </c>
      <c r="H50" s="14" t="b">
        <v>1</v>
      </c>
      <c r="I50" t="s">
        <v>116</v>
      </c>
      <c r="J50" s="13">
        <f>IF(H50,Sheet3!H46,0)</f>
        <v>300</v>
      </c>
      <c r="K50" s="11"/>
      <c r="L50" s="11"/>
      <c r="M50" s="4"/>
    </row>
    <row r="51" spans="1:13" ht="14.25" customHeight="1" x14ac:dyDescent="0.25">
      <c r="A51" s="17"/>
      <c r="B51" s="14"/>
      <c r="C51" t="s">
        <v>31</v>
      </c>
      <c r="D51" s="13"/>
      <c r="E51" s="14"/>
      <c r="F51" t="s">
        <v>84</v>
      </c>
      <c r="G51" s="13">
        <f>IF(E51,Sheet3!E47,0)</f>
        <v>0</v>
      </c>
      <c r="H51" s="14"/>
      <c r="I51" t="s">
        <v>119</v>
      </c>
      <c r="J51" s="13">
        <f>IF(H51,Sheet3!H47,0)</f>
        <v>0</v>
      </c>
      <c r="K51" s="11"/>
      <c r="L51" s="11"/>
      <c r="M51" s="4"/>
    </row>
    <row r="52" spans="1:13" ht="14.25" customHeight="1" x14ac:dyDescent="0.25">
      <c r="A52" s="17"/>
      <c r="B52" s="14"/>
      <c r="C52" t="s">
        <v>32</v>
      </c>
      <c r="D52" s="13"/>
      <c r="E52" s="14"/>
      <c r="G52" s="4"/>
      <c r="H52" s="14" t="b">
        <v>1</v>
      </c>
      <c r="I52" t="s">
        <v>120</v>
      </c>
      <c r="J52" s="13">
        <f>IF(H52,Sheet3!H48,0)</f>
        <v>0</v>
      </c>
      <c r="K52" s="11"/>
      <c r="L52" s="11"/>
      <c r="M52" s="4"/>
    </row>
    <row r="53" spans="1:13" ht="14.25" customHeight="1" x14ac:dyDescent="0.25">
      <c r="A53" s="17"/>
      <c r="B53" s="14"/>
      <c r="C53" t="s">
        <v>33</v>
      </c>
      <c r="D53" s="13"/>
      <c r="E53" s="1" t="s">
        <v>85</v>
      </c>
      <c r="G53" s="4"/>
      <c r="H53" s="14"/>
      <c r="I53" s="2" t="s">
        <v>36</v>
      </c>
      <c r="J53" s="4"/>
      <c r="K53" s="11"/>
      <c r="L53" s="11"/>
      <c r="M53" s="4"/>
    </row>
    <row r="54" spans="1:13" ht="14.25" customHeight="1" x14ac:dyDescent="0.25">
      <c r="A54" s="17"/>
      <c r="B54" s="14"/>
      <c r="C54" t="s">
        <v>34</v>
      </c>
      <c r="D54" s="13"/>
      <c r="E54" s="14"/>
      <c r="F54" t="s">
        <v>86</v>
      </c>
      <c r="G54" s="4"/>
      <c r="H54" s="14"/>
      <c r="I54" t="s">
        <v>121</v>
      </c>
      <c r="J54" s="4"/>
      <c r="K54" s="11"/>
      <c r="L54" s="11"/>
      <c r="M54" s="4"/>
    </row>
    <row r="55" spans="1:13" ht="14.25" customHeight="1" x14ac:dyDescent="0.25">
      <c r="A55" s="17"/>
      <c r="B55" s="14"/>
      <c r="C55" s="2" t="s">
        <v>36</v>
      </c>
      <c r="D55" s="13"/>
      <c r="E55" s="14"/>
      <c r="F55" t="s">
        <v>87</v>
      </c>
      <c r="G55" s="4"/>
      <c r="H55" s="14"/>
      <c r="J55" s="4"/>
      <c r="K55" s="11"/>
      <c r="L55" s="11"/>
      <c r="M55" s="4"/>
    </row>
    <row r="56" spans="1:13" ht="14.25" customHeight="1" x14ac:dyDescent="0.25">
      <c r="A56" s="17"/>
      <c r="B56" s="14"/>
      <c r="C56" t="s">
        <v>37</v>
      </c>
      <c r="D56" s="13"/>
      <c r="E56" s="14"/>
      <c r="F56" t="s">
        <v>90</v>
      </c>
      <c r="G56" s="4"/>
      <c r="H56" s="1" t="s">
        <v>132</v>
      </c>
      <c r="J56" s="4"/>
      <c r="M56" s="4"/>
    </row>
    <row r="57" spans="1:13" ht="14.25" customHeight="1" x14ac:dyDescent="0.25">
      <c r="A57" s="17"/>
      <c r="B57" s="14"/>
      <c r="C57" t="s">
        <v>38</v>
      </c>
      <c r="D57" s="13"/>
      <c r="E57" s="14"/>
      <c r="F57" t="s">
        <v>89</v>
      </c>
      <c r="G57" s="4"/>
      <c r="H57" s="14"/>
      <c r="I57" t="s">
        <v>133</v>
      </c>
      <c r="J57" s="4"/>
      <c r="M57" s="4"/>
    </row>
    <row r="58" spans="1:13" x14ac:dyDescent="0.25">
      <c r="A58" s="17"/>
      <c r="B58" s="14"/>
      <c r="C58" t="s">
        <v>39</v>
      </c>
      <c r="D58" s="4"/>
      <c r="E58" s="14"/>
      <c r="F58" t="s">
        <v>88</v>
      </c>
      <c r="G58" s="4"/>
      <c r="H58" s="14"/>
      <c r="I58" t="s">
        <v>134</v>
      </c>
      <c r="J58" s="4"/>
      <c r="M58" s="4"/>
    </row>
    <row r="59" spans="1:13" x14ac:dyDescent="0.25">
      <c r="A59" s="17"/>
      <c r="D59" s="4"/>
      <c r="E59" s="14" t="b">
        <v>0</v>
      </c>
      <c r="F59" t="s">
        <v>91</v>
      </c>
      <c r="G59" s="13">
        <f>IF(E59,Sheet3!E55,0)</f>
        <v>0</v>
      </c>
      <c r="H59" s="14"/>
      <c r="I59" t="s">
        <v>135</v>
      </c>
      <c r="J59" s="4"/>
      <c r="M59" s="4"/>
    </row>
  </sheetData>
  <mergeCells count="6">
    <mergeCell ref="A12:A59"/>
    <mergeCell ref="D1:H3"/>
    <mergeCell ref="I2:K2"/>
    <mergeCell ref="I1:K1"/>
    <mergeCell ref="J4:K4"/>
    <mergeCell ref="A1:C11"/>
  </mergeCells>
  <pageMargins left="0.25" right="0.25" top="0.23958333333333334" bottom="0.22916666666666666" header="0.3" footer="0.44791666666666669"/>
  <pageSetup paperSize="8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15</xdr:row>
                    <xdr:rowOff>0</xdr:rowOff>
                  </from>
                  <to>
                    <xdr:col>1</xdr:col>
                    <xdr:colOff>266700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16</xdr:row>
                    <xdr:rowOff>0</xdr:rowOff>
                  </from>
                  <to>
                    <xdr:col>1</xdr:col>
                    <xdr:colOff>266700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0</xdr:rowOff>
                  </from>
                  <to>
                    <xdr:col>1</xdr:col>
                    <xdr:colOff>266700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0</xdr:rowOff>
                  </from>
                  <to>
                    <xdr:col>1</xdr:col>
                    <xdr:colOff>266700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66675</xdr:colOff>
                    <xdr:row>19</xdr:row>
                    <xdr:rowOff>0</xdr:rowOff>
                  </from>
                  <to>
                    <xdr:col>1</xdr:col>
                    <xdr:colOff>266700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66675</xdr:colOff>
                    <xdr:row>20</xdr:row>
                    <xdr:rowOff>0</xdr:rowOff>
                  </from>
                  <to>
                    <xdr:col>1</xdr:col>
                    <xdr:colOff>266700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0</xdr:rowOff>
                  </from>
                  <to>
                    <xdr:col>1</xdr:col>
                    <xdr:colOff>266700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0</xdr:rowOff>
                  </from>
                  <to>
                    <xdr:col>1</xdr:col>
                    <xdr:colOff>266700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0</xdr:rowOff>
                  </from>
                  <to>
                    <xdr:col>1</xdr:col>
                    <xdr:colOff>266700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0</xdr:rowOff>
                  </from>
                  <to>
                    <xdr:col>1</xdr:col>
                    <xdr:colOff>266700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0</xdr:rowOff>
                  </from>
                  <to>
                    <xdr:col>1</xdr:col>
                    <xdr:colOff>266700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0</xdr:rowOff>
                  </from>
                  <to>
                    <xdr:col>1</xdr:col>
                    <xdr:colOff>266700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</xdr:col>
                    <xdr:colOff>66675</xdr:colOff>
                    <xdr:row>26</xdr:row>
                    <xdr:rowOff>0</xdr:rowOff>
                  </from>
                  <to>
                    <xdr:col>1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</xdr:col>
                    <xdr:colOff>66675</xdr:colOff>
                    <xdr:row>26</xdr:row>
                    <xdr:rowOff>0</xdr:rowOff>
                  </from>
                  <to>
                    <xdr:col>1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0</xdr:rowOff>
                  </from>
                  <to>
                    <xdr:col>1</xdr:col>
                    <xdr:colOff>266700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0</xdr:rowOff>
                  </from>
                  <to>
                    <xdr:col>1</xdr:col>
                    <xdr:colOff>266700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0</xdr:rowOff>
                  </from>
                  <to>
                    <xdr:col>1</xdr:col>
                    <xdr:colOff>266700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</xdr:col>
                    <xdr:colOff>66675</xdr:colOff>
                    <xdr:row>32</xdr:row>
                    <xdr:rowOff>0</xdr:rowOff>
                  </from>
                  <to>
                    <xdr:col>1</xdr:col>
                    <xdr:colOff>266700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</xdr:col>
                    <xdr:colOff>66675</xdr:colOff>
                    <xdr:row>32</xdr:row>
                    <xdr:rowOff>0</xdr:rowOff>
                  </from>
                  <to>
                    <xdr:col>1</xdr:col>
                    <xdr:colOff>266700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</xdr:col>
                    <xdr:colOff>66675</xdr:colOff>
                    <xdr:row>33</xdr:row>
                    <xdr:rowOff>0</xdr:rowOff>
                  </from>
                  <to>
                    <xdr:col>1</xdr:col>
                    <xdr:colOff>266700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1</xdr:col>
                    <xdr:colOff>66675</xdr:colOff>
                    <xdr:row>33</xdr:row>
                    <xdr:rowOff>0</xdr:rowOff>
                  </from>
                  <to>
                    <xdr:col>1</xdr:col>
                    <xdr:colOff>266700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1</xdr:col>
                    <xdr:colOff>66675</xdr:colOff>
                    <xdr:row>34</xdr:row>
                    <xdr:rowOff>0</xdr:rowOff>
                  </from>
                  <to>
                    <xdr:col>1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1</xdr:col>
                    <xdr:colOff>66675</xdr:colOff>
                    <xdr:row>34</xdr:row>
                    <xdr:rowOff>0</xdr:rowOff>
                  </from>
                  <to>
                    <xdr:col>1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1</xdr:col>
                    <xdr:colOff>66675</xdr:colOff>
                    <xdr:row>35</xdr:row>
                    <xdr:rowOff>0</xdr:rowOff>
                  </from>
                  <to>
                    <xdr:col>1</xdr:col>
                    <xdr:colOff>266700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66675</xdr:colOff>
                    <xdr:row>38</xdr:row>
                    <xdr:rowOff>0</xdr:rowOff>
                  </from>
                  <to>
                    <xdr:col>1</xdr:col>
                    <xdr:colOff>266700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66675</xdr:colOff>
                    <xdr:row>38</xdr:row>
                    <xdr:rowOff>0</xdr:rowOff>
                  </from>
                  <to>
                    <xdr:col>1</xdr:col>
                    <xdr:colOff>266700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66675</xdr:colOff>
                    <xdr:row>39</xdr:row>
                    <xdr:rowOff>0</xdr:rowOff>
                  </from>
                  <to>
                    <xdr:col>1</xdr:col>
                    <xdr:colOff>266700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66675</xdr:colOff>
                    <xdr:row>39</xdr:row>
                    <xdr:rowOff>0</xdr:rowOff>
                  </from>
                  <to>
                    <xdr:col>1</xdr:col>
                    <xdr:colOff>266700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66675</xdr:colOff>
                    <xdr:row>40</xdr:row>
                    <xdr:rowOff>0</xdr:rowOff>
                  </from>
                  <to>
                    <xdr:col>1</xdr:col>
                    <xdr:colOff>266700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66675</xdr:colOff>
                    <xdr:row>40</xdr:row>
                    <xdr:rowOff>0</xdr:rowOff>
                  </from>
                  <to>
                    <xdr:col>1</xdr:col>
                    <xdr:colOff>266700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66675</xdr:colOff>
                    <xdr:row>41</xdr:row>
                    <xdr:rowOff>0</xdr:rowOff>
                  </from>
                  <to>
                    <xdr:col>1</xdr:col>
                    <xdr:colOff>266700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66675</xdr:colOff>
                    <xdr:row>45</xdr:row>
                    <xdr:rowOff>0</xdr:rowOff>
                  </from>
                  <to>
                    <xdr:col>1</xdr:col>
                    <xdr:colOff>266700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1</xdr:col>
                    <xdr:colOff>66675</xdr:colOff>
                    <xdr:row>45</xdr:row>
                    <xdr:rowOff>0</xdr:rowOff>
                  </from>
                  <to>
                    <xdr:col>1</xdr:col>
                    <xdr:colOff>266700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1</xdr:col>
                    <xdr:colOff>66675</xdr:colOff>
                    <xdr:row>46</xdr:row>
                    <xdr:rowOff>0</xdr:rowOff>
                  </from>
                  <to>
                    <xdr:col>1</xdr:col>
                    <xdr:colOff>266700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>
                <anchor moveWithCells="1">
                  <from>
                    <xdr:col>1</xdr:col>
                    <xdr:colOff>66675</xdr:colOff>
                    <xdr:row>46</xdr:row>
                    <xdr:rowOff>0</xdr:rowOff>
                  </from>
                  <to>
                    <xdr:col>1</xdr:col>
                    <xdr:colOff>266700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Check Box 40">
              <controlPr defaultSize="0" autoFill="0" autoLine="0" autoPict="0">
                <anchor moveWithCells="1">
                  <from>
                    <xdr:col>1</xdr:col>
                    <xdr:colOff>66675</xdr:colOff>
                    <xdr:row>47</xdr:row>
                    <xdr:rowOff>0</xdr:rowOff>
                  </from>
                  <to>
                    <xdr:col>1</xdr:col>
                    <xdr:colOff>266700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</xdr:col>
                    <xdr:colOff>66675</xdr:colOff>
                    <xdr:row>50</xdr:row>
                    <xdr:rowOff>0</xdr:rowOff>
                  </from>
                  <to>
                    <xdr:col>1</xdr:col>
                    <xdr:colOff>266700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1</xdr:col>
                    <xdr:colOff>66675</xdr:colOff>
                    <xdr:row>50</xdr:row>
                    <xdr:rowOff>0</xdr:rowOff>
                  </from>
                  <to>
                    <xdr:col>1</xdr:col>
                    <xdr:colOff>266700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</xdr:col>
                    <xdr:colOff>66675</xdr:colOff>
                    <xdr:row>51</xdr:row>
                    <xdr:rowOff>0</xdr:rowOff>
                  </from>
                  <to>
                    <xdr:col>1</xdr:col>
                    <xdr:colOff>266700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</xdr:col>
                    <xdr:colOff>66675</xdr:colOff>
                    <xdr:row>51</xdr:row>
                    <xdr:rowOff>0</xdr:rowOff>
                  </from>
                  <to>
                    <xdr:col>1</xdr:col>
                    <xdr:colOff>266700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</xdr:col>
                    <xdr:colOff>66675</xdr:colOff>
                    <xdr:row>52</xdr:row>
                    <xdr:rowOff>0</xdr:rowOff>
                  </from>
                  <to>
                    <xdr:col>1</xdr:col>
                    <xdr:colOff>266700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1</xdr:col>
                    <xdr:colOff>66675</xdr:colOff>
                    <xdr:row>52</xdr:row>
                    <xdr:rowOff>0</xdr:rowOff>
                  </from>
                  <to>
                    <xdr:col>1</xdr:col>
                    <xdr:colOff>266700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1</xdr:col>
                    <xdr:colOff>66675</xdr:colOff>
                    <xdr:row>53</xdr:row>
                    <xdr:rowOff>0</xdr:rowOff>
                  </from>
                  <to>
                    <xdr:col>1</xdr:col>
                    <xdr:colOff>266700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0</xdr:rowOff>
                  </from>
                  <to>
                    <xdr:col>1</xdr:col>
                    <xdr:colOff>266700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0</xdr:rowOff>
                  </from>
                  <to>
                    <xdr:col>1</xdr:col>
                    <xdr:colOff>266700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1</xdr:col>
                    <xdr:colOff>66675</xdr:colOff>
                    <xdr:row>29</xdr:row>
                    <xdr:rowOff>0</xdr:rowOff>
                  </from>
                  <to>
                    <xdr:col>1</xdr:col>
                    <xdr:colOff>266700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0" name="Check Box 54">
              <controlPr defaultSize="0" autoFill="0" autoLine="0" autoPict="0">
                <anchor moveWithCells="1">
                  <from>
                    <xdr:col>4</xdr:col>
                    <xdr:colOff>66675</xdr:colOff>
                    <xdr:row>5</xdr:row>
                    <xdr:rowOff>0</xdr:rowOff>
                  </from>
                  <to>
                    <xdr:col>4</xdr:col>
                    <xdr:colOff>266700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1" name="Check Box 55">
              <controlPr defaultSize="0" autoFill="0" autoLine="0" autoPict="0">
                <anchor moveWithCells="1">
                  <from>
                    <xdr:col>4</xdr:col>
                    <xdr:colOff>66675</xdr:colOff>
                    <xdr:row>6</xdr:row>
                    <xdr:rowOff>0</xdr:rowOff>
                  </from>
                  <to>
                    <xdr:col>4</xdr:col>
                    <xdr:colOff>266700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2" name="Check Box 56">
              <controlPr defaultSize="0" autoFill="0" autoLine="0" autoPict="0">
                <anchor moveWithCells="1">
                  <from>
                    <xdr:col>4</xdr:col>
                    <xdr:colOff>66675</xdr:colOff>
                    <xdr:row>6</xdr:row>
                    <xdr:rowOff>0</xdr:rowOff>
                  </from>
                  <to>
                    <xdr:col>4</xdr:col>
                    <xdr:colOff>266700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3" name="Check Box 57">
              <controlPr defaultSize="0" autoFill="0" autoLine="0" autoPict="0">
                <anchor moveWithCells="1">
                  <from>
                    <xdr:col>4</xdr:col>
                    <xdr:colOff>66675</xdr:colOff>
                    <xdr:row>7</xdr:row>
                    <xdr:rowOff>0</xdr:rowOff>
                  </from>
                  <to>
                    <xdr:col>4</xdr:col>
                    <xdr:colOff>266700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4" name="Check Box 65">
              <controlPr defaultSize="0" autoFill="0" autoLine="0" autoPict="0">
                <anchor moveWithCells="1">
                  <from>
                    <xdr:col>4</xdr:col>
                    <xdr:colOff>66675</xdr:colOff>
                    <xdr:row>10</xdr:row>
                    <xdr:rowOff>0</xdr:rowOff>
                  </from>
                  <to>
                    <xdr:col>4</xdr:col>
                    <xdr:colOff>266700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5" name="Check Box 66">
              <controlPr defaultSize="0" autoFill="0" autoLine="0" autoPict="0">
                <anchor moveWithCells="1">
                  <from>
                    <xdr:col>4</xdr:col>
                    <xdr:colOff>66675</xdr:colOff>
                    <xdr:row>11</xdr:row>
                    <xdr:rowOff>0</xdr:rowOff>
                  </from>
                  <to>
                    <xdr:col>4</xdr:col>
                    <xdr:colOff>266700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6" name="Check Box 67">
              <controlPr defaultSize="0" autoFill="0" autoLine="0" autoPict="0">
                <anchor moveWithCells="1">
                  <from>
                    <xdr:col>4</xdr:col>
                    <xdr:colOff>66675</xdr:colOff>
                    <xdr:row>12</xdr:row>
                    <xdr:rowOff>0</xdr:rowOff>
                  </from>
                  <to>
                    <xdr:col>4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7" name="Check Box 68">
              <controlPr defaultSize="0" autoFill="0" autoLine="0" autoPict="0">
                <anchor moveWithCells="1">
                  <from>
                    <xdr:col>4</xdr:col>
                    <xdr:colOff>66675</xdr:colOff>
                    <xdr:row>13</xdr:row>
                    <xdr:rowOff>0</xdr:rowOff>
                  </from>
                  <to>
                    <xdr:col>4</xdr:col>
                    <xdr:colOff>266700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8" name="Check Box 69">
              <controlPr defaultSize="0" autoFill="0" autoLine="0" autoPict="0">
                <anchor moveWithCells="1">
                  <from>
                    <xdr:col>4</xdr:col>
                    <xdr:colOff>66675</xdr:colOff>
                    <xdr:row>14</xdr:row>
                    <xdr:rowOff>0</xdr:rowOff>
                  </from>
                  <to>
                    <xdr:col>4</xdr:col>
                    <xdr:colOff>266700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9" name="Check Box 70">
              <controlPr defaultSize="0" autoFill="0" autoLine="0" autoPict="0">
                <anchor moveWithCells="1">
                  <from>
                    <xdr:col>4</xdr:col>
                    <xdr:colOff>66675</xdr:colOff>
                    <xdr:row>15</xdr:row>
                    <xdr:rowOff>0</xdr:rowOff>
                  </from>
                  <to>
                    <xdr:col>4</xdr:col>
                    <xdr:colOff>266700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0" name="Check Box 71">
              <controlPr defaultSize="0" autoFill="0" autoLine="0" autoPict="0">
                <anchor moveWithCells="1">
                  <from>
                    <xdr:col>4</xdr:col>
                    <xdr:colOff>66675</xdr:colOff>
                    <xdr:row>18</xdr:row>
                    <xdr:rowOff>0</xdr:rowOff>
                  </from>
                  <to>
                    <xdr:col>4</xdr:col>
                    <xdr:colOff>266700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1" name="Check Box 72">
              <controlPr defaultSize="0" autoFill="0" autoLine="0" autoPict="0">
                <anchor moveWithCells="1">
                  <from>
                    <xdr:col>4</xdr:col>
                    <xdr:colOff>66675</xdr:colOff>
                    <xdr:row>19</xdr:row>
                    <xdr:rowOff>0</xdr:rowOff>
                  </from>
                  <to>
                    <xdr:col>4</xdr:col>
                    <xdr:colOff>266700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2" name="Check Box 73">
              <controlPr defaultSize="0" autoFill="0" autoLine="0" autoPict="0">
                <anchor moveWithCells="1">
                  <from>
                    <xdr:col>4</xdr:col>
                    <xdr:colOff>66675</xdr:colOff>
                    <xdr:row>20</xdr:row>
                    <xdr:rowOff>0</xdr:rowOff>
                  </from>
                  <to>
                    <xdr:col>4</xdr:col>
                    <xdr:colOff>266700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3" name="Check Box 74">
              <controlPr defaultSize="0" autoFill="0" autoLine="0" autoPict="0">
                <anchor moveWithCells="1">
                  <from>
                    <xdr:col>4</xdr:col>
                    <xdr:colOff>66675</xdr:colOff>
                    <xdr:row>21</xdr:row>
                    <xdr:rowOff>0</xdr:rowOff>
                  </from>
                  <to>
                    <xdr:col>4</xdr:col>
                    <xdr:colOff>266700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4" name="Check Box 75">
              <controlPr defaultSize="0" autoFill="0" autoLine="0" autoPict="0">
                <anchor moveWithCells="1">
                  <from>
                    <xdr:col>4</xdr:col>
                    <xdr:colOff>66675</xdr:colOff>
                    <xdr:row>22</xdr:row>
                    <xdr:rowOff>0</xdr:rowOff>
                  </from>
                  <to>
                    <xdr:col>4</xdr:col>
                    <xdr:colOff>266700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5" name="Check Box 76">
              <controlPr defaultSize="0" autoFill="0" autoLine="0" autoPict="0">
                <anchor moveWithCells="1">
                  <from>
                    <xdr:col>4</xdr:col>
                    <xdr:colOff>66675</xdr:colOff>
                    <xdr:row>23</xdr:row>
                    <xdr:rowOff>0</xdr:rowOff>
                  </from>
                  <to>
                    <xdr:col>4</xdr:col>
                    <xdr:colOff>266700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6" name="Check Box 77">
              <controlPr defaultSize="0" autoFill="0" autoLine="0" autoPict="0">
                <anchor moveWithCells="1">
                  <from>
                    <xdr:col>4</xdr:col>
                    <xdr:colOff>66675</xdr:colOff>
                    <xdr:row>24</xdr:row>
                    <xdr:rowOff>0</xdr:rowOff>
                  </from>
                  <to>
                    <xdr:col>4</xdr:col>
                    <xdr:colOff>266700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7" name="Check Box 78">
              <controlPr defaultSize="0" autoFill="0" autoLine="0" autoPict="0">
                <anchor moveWithCells="1">
                  <from>
                    <xdr:col>4</xdr:col>
                    <xdr:colOff>66675</xdr:colOff>
                    <xdr:row>25</xdr:row>
                    <xdr:rowOff>0</xdr:rowOff>
                  </from>
                  <to>
                    <xdr:col>4</xdr:col>
                    <xdr:colOff>266700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8" name="Check Box 79">
              <controlPr defaultSize="0" autoFill="0" autoLine="0" autoPict="0">
                <anchor moveWithCells="1">
                  <from>
                    <xdr:col>4</xdr:col>
                    <xdr:colOff>66675</xdr:colOff>
                    <xdr:row>28</xdr:row>
                    <xdr:rowOff>0</xdr:rowOff>
                  </from>
                  <to>
                    <xdr:col>4</xdr:col>
                    <xdr:colOff>266700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9" name="Check Box 80">
              <controlPr defaultSize="0" autoFill="0" autoLine="0" autoPict="0">
                <anchor moveWithCells="1">
                  <from>
                    <xdr:col>4</xdr:col>
                    <xdr:colOff>66675</xdr:colOff>
                    <xdr:row>29</xdr:row>
                    <xdr:rowOff>0</xdr:rowOff>
                  </from>
                  <to>
                    <xdr:col>4</xdr:col>
                    <xdr:colOff>266700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0" name="Check Box 81">
              <controlPr defaultSize="0" autoFill="0" autoLine="0" autoPict="0">
                <anchor moveWithCells="1">
                  <from>
                    <xdr:col>4</xdr:col>
                    <xdr:colOff>66675</xdr:colOff>
                    <xdr:row>30</xdr:row>
                    <xdr:rowOff>0</xdr:rowOff>
                  </from>
                  <to>
                    <xdr:col>4</xdr:col>
                    <xdr:colOff>266700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1" name="Check Box 82">
              <controlPr defaultSize="0" autoFill="0" autoLine="0" autoPict="0">
                <anchor moveWithCells="1">
                  <from>
                    <xdr:col>4</xdr:col>
                    <xdr:colOff>66675</xdr:colOff>
                    <xdr:row>34</xdr:row>
                    <xdr:rowOff>0</xdr:rowOff>
                  </from>
                  <to>
                    <xdr:col>4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2" name="Check Box 83">
              <controlPr defaultSize="0" autoFill="0" autoLine="0" autoPict="0">
                <anchor moveWithCells="1">
                  <from>
                    <xdr:col>4</xdr:col>
                    <xdr:colOff>66675</xdr:colOff>
                    <xdr:row>35</xdr:row>
                    <xdr:rowOff>0</xdr:rowOff>
                  </from>
                  <to>
                    <xdr:col>4</xdr:col>
                    <xdr:colOff>266700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3" name="Check Box 84">
              <controlPr defaultSize="0" autoFill="0" autoLine="0" autoPict="0">
                <anchor moveWithCells="1">
                  <from>
                    <xdr:col>4</xdr:col>
                    <xdr:colOff>66675</xdr:colOff>
                    <xdr:row>36</xdr:row>
                    <xdr:rowOff>0</xdr:rowOff>
                  </from>
                  <to>
                    <xdr:col>4</xdr:col>
                    <xdr:colOff>266700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4" name="Check Box 85">
              <controlPr defaultSize="0" autoFill="0" autoLine="0" autoPict="0">
                <anchor moveWithCells="1">
                  <from>
                    <xdr:col>4</xdr:col>
                    <xdr:colOff>66675</xdr:colOff>
                    <xdr:row>37</xdr:row>
                    <xdr:rowOff>0</xdr:rowOff>
                  </from>
                  <to>
                    <xdr:col>4</xdr:col>
                    <xdr:colOff>266700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5" name="Check Box 86">
              <controlPr defaultSize="0" autoFill="0" autoLine="0" autoPict="0">
                <anchor moveWithCells="1">
                  <from>
                    <xdr:col>4</xdr:col>
                    <xdr:colOff>66675</xdr:colOff>
                    <xdr:row>39</xdr:row>
                    <xdr:rowOff>0</xdr:rowOff>
                  </from>
                  <to>
                    <xdr:col>4</xdr:col>
                    <xdr:colOff>266700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6" name="Check Box 87">
              <controlPr defaultSize="0" autoFill="0" autoLine="0" autoPict="0">
                <anchor moveWithCells="1">
                  <from>
                    <xdr:col>4</xdr:col>
                    <xdr:colOff>66675</xdr:colOff>
                    <xdr:row>41</xdr:row>
                    <xdr:rowOff>0</xdr:rowOff>
                  </from>
                  <to>
                    <xdr:col>4</xdr:col>
                    <xdr:colOff>266700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7" name="Check Box 88">
              <controlPr defaultSize="0" autoFill="0" autoLine="0" autoPict="0">
                <anchor moveWithCells="1">
                  <from>
                    <xdr:col>4</xdr:col>
                    <xdr:colOff>66675</xdr:colOff>
                    <xdr:row>42</xdr:row>
                    <xdr:rowOff>0</xdr:rowOff>
                  </from>
                  <to>
                    <xdr:col>4</xdr:col>
                    <xdr:colOff>266700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8" name="Check Box 89">
              <controlPr defaultSize="0" autoFill="0" autoLine="0" autoPict="0">
                <anchor moveWithCells="1">
                  <from>
                    <xdr:col>4</xdr:col>
                    <xdr:colOff>66675</xdr:colOff>
                    <xdr:row>45</xdr:row>
                    <xdr:rowOff>0</xdr:rowOff>
                  </from>
                  <to>
                    <xdr:col>4</xdr:col>
                    <xdr:colOff>266700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9" name="Check Box 90">
              <controlPr defaultSize="0" autoFill="0" autoLine="0" autoPict="0">
                <anchor moveWithCells="1">
                  <from>
                    <xdr:col>4</xdr:col>
                    <xdr:colOff>66675</xdr:colOff>
                    <xdr:row>46</xdr:row>
                    <xdr:rowOff>0</xdr:rowOff>
                  </from>
                  <to>
                    <xdr:col>4</xdr:col>
                    <xdr:colOff>266700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0" name="Check Box 91">
              <controlPr defaultSize="0" autoFill="0" autoLine="0" autoPict="0">
                <anchor moveWithCells="1">
                  <from>
                    <xdr:col>4</xdr:col>
                    <xdr:colOff>66675</xdr:colOff>
                    <xdr:row>47</xdr:row>
                    <xdr:rowOff>0</xdr:rowOff>
                  </from>
                  <to>
                    <xdr:col>4</xdr:col>
                    <xdr:colOff>266700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1" name="Check Box 92">
              <controlPr defaultSize="0" autoFill="0" autoLine="0" autoPict="0">
                <anchor moveWithCells="1">
                  <from>
                    <xdr:col>4</xdr:col>
                    <xdr:colOff>66675</xdr:colOff>
                    <xdr:row>48</xdr:row>
                    <xdr:rowOff>0</xdr:rowOff>
                  </from>
                  <to>
                    <xdr:col>4</xdr:col>
                    <xdr:colOff>266700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2" name="Check Box 93">
              <controlPr defaultSize="0" autoFill="0" autoLine="0" autoPict="0">
                <anchor moveWithCells="1">
                  <from>
                    <xdr:col>4</xdr:col>
                    <xdr:colOff>66675</xdr:colOff>
                    <xdr:row>49</xdr:row>
                    <xdr:rowOff>0</xdr:rowOff>
                  </from>
                  <to>
                    <xdr:col>4</xdr:col>
                    <xdr:colOff>266700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3" name="Check Box 94">
              <controlPr defaultSize="0" autoFill="0" autoLine="0" autoPict="0">
                <anchor moveWithCells="1">
                  <from>
                    <xdr:col>4</xdr:col>
                    <xdr:colOff>66675</xdr:colOff>
                    <xdr:row>50</xdr:row>
                    <xdr:rowOff>0</xdr:rowOff>
                  </from>
                  <to>
                    <xdr:col>4</xdr:col>
                    <xdr:colOff>266700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4" name="Check Box 95">
              <controlPr defaultSize="0" autoFill="0" autoLine="0" autoPict="0">
                <anchor moveWithCells="1">
                  <from>
                    <xdr:col>4</xdr:col>
                    <xdr:colOff>66675</xdr:colOff>
                    <xdr:row>53</xdr:row>
                    <xdr:rowOff>0</xdr:rowOff>
                  </from>
                  <to>
                    <xdr:col>4</xdr:col>
                    <xdr:colOff>266700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5" name="Check Box 96">
              <controlPr defaultSize="0" autoFill="0" autoLine="0" autoPict="0">
                <anchor moveWithCells="1">
                  <from>
                    <xdr:col>4</xdr:col>
                    <xdr:colOff>66675</xdr:colOff>
                    <xdr:row>54</xdr:row>
                    <xdr:rowOff>0</xdr:rowOff>
                  </from>
                  <to>
                    <xdr:col>4</xdr:col>
                    <xdr:colOff>266700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6" name="Check Box 97">
              <controlPr defaultSize="0" autoFill="0" autoLine="0" autoPict="0">
                <anchor moveWithCells="1">
                  <from>
                    <xdr:col>4</xdr:col>
                    <xdr:colOff>66675</xdr:colOff>
                    <xdr:row>55</xdr:row>
                    <xdr:rowOff>0</xdr:rowOff>
                  </from>
                  <to>
                    <xdr:col>4</xdr:col>
                    <xdr:colOff>266700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7" name="Check Box 98">
              <controlPr defaultSize="0" autoFill="0" autoLine="0" autoPict="0">
                <anchor moveWithCells="1">
                  <from>
                    <xdr:col>4</xdr:col>
                    <xdr:colOff>66675</xdr:colOff>
                    <xdr:row>56</xdr:row>
                    <xdr:rowOff>0</xdr:rowOff>
                  </from>
                  <to>
                    <xdr:col>4</xdr:col>
                    <xdr:colOff>266700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8" name="Check Box 99">
              <controlPr defaultSize="0" autoFill="0" autoLine="0" autoPict="0">
                <anchor moveWithCells="1">
                  <from>
                    <xdr:col>4</xdr:col>
                    <xdr:colOff>66675</xdr:colOff>
                    <xdr:row>57</xdr:row>
                    <xdr:rowOff>0</xdr:rowOff>
                  </from>
                  <to>
                    <xdr:col>4</xdr:col>
                    <xdr:colOff>266700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9" name="Check Box 100">
              <controlPr defaultSize="0" autoFill="0" autoLine="0" autoPict="0">
                <anchor moveWithCells="1">
                  <from>
                    <xdr:col>4</xdr:col>
                    <xdr:colOff>66675</xdr:colOff>
                    <xdr:row>57</xdr:row>
                    <xdr:rowOff>180975</xdr:rowOff>
                  </from>
                  <to>
                    <xdr:col>4</xdr:col>
                    <xdr:colOff>266700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0" name="Check Box 101">
              <controlPr defaultSize="0" autoFill="0" autoLine="0" autoPict="0">
                <anchor moveWithCells="1">
                  <from>
                    <xdr:col>7</xdr:col>
                    <xdr:colOff>66675</xdr:colOff>
                    <xdr:row>5</xdr:row>
                    <xdr:rowOff>0</xdr:rowOff>
                  </from>
                  <to>
                    <xdr:col>7</xdr:col>
                    <xdr:colOff>266700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1" name="Check Box 102">
              <controlPr defaultSize="0" autoFill="0" autoLine="0" autoPict="0">
                <anchor moveWithCells="1">
                  <from>
                    <xdr:col>10</xdr:col>
                    <xdr:colOff>66675</xdr:colOff>
                    <xdr:row>6</xdr:row>
                    <xdr:rowOff>0</xdr:rowOff>
                  </from>
                  <to>
                    <xdr:col>10</xdr:col>
                    <xdr:colOff>266700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2" name="Check Box 103">
              <controlPr defaultSize="0" autoFill="0" autoLine="0" autoPict="0">
                <anchor moveWithCells="1">
                  <from>
                    <xdr:col>7</xdr:col>
                    <xdr:colOff>66675</xdr:colOff>
                    <xdr:row>6</xdr:row>
                    <xdr:rowOff>0</xdr:rowOff>
                  </from>
                  <to>
                    <xdr:col>7</xdr:col>
                    <xdr:colOff>266700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3" name="Check Box 104">
              <controlPr defaultSize="0" autoFill="0" autoLine="0" autoPict="0">
                <anchor moveWithCells="1">
                  <from>
                    <xdr:col>7</xdr:col>
                    <xdr:colOff>66675</xdr:colOff>
                    <xdr:row>7</xdr:row>
                    <xdr:rowOff>0</xdr:rowOff>
                  </from>
                  <to>
                    <xdr:col>7</xdr:col>
                    <xdr:colOff>266700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4" name="Check Box 105">
              <controlPr defaultSize="0" autoFill="0" autoLine="0" autoPict="0">
                <anchor moveWithCells="1">
                  <from>
                    <xdr:col>7</xdr:col>
                    <xdr:colOff>66675</xdr:colOff>
                    <xdr:row>8</xdr:row>
                    <xdr:rowOff>0</xdr:rowOff>
                  </from>
                  <to>
                    <xdr:col>7</xdr:col>
                    <xdr:colOff>266700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5" name="Check Box 106">
              <controlPr defaultSize="0" autoFill="0" autoLine="0" autoPict="0">
                <anchor moveWithCells="1">
                  <from>
                    <xdr:col>7</xdr:col>
                    <xdr:colOff>66675</xdr:colOff>
                    <xdr:row>9</xdr:row>
                    <xdr:rowOff>0</xdr:rowOff>
                  </from>
                  <to>
                    <xdr:col>7</xdr:col>
                    <xdr:colOff>266700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6" name="Check Box 107">
              <controlPr defaultSize="0" autoFill="0" autoLine="0" autoPict="0">
                <anchor moveWithCells="1">
                  <from>
                    <xdr:col>7</xdr:col>
                    <xdr:colOff>66675</xdr:colOff>
                    <xdr:row>10</xdr:row>
                    <xdr:rowOff>0</xdr:rowOff>
                  </from>
                  <to>
                    <xdr:col>7</xdr:col>
                    <xdr:colOff>266700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7" name="Check Box 108">
              <controlPr defaultSize="0" autoFill="0" autoLine="0" autoPict="0">
                <anchor moveWithCells="1">
                  <from>
                    <xdr:col>7</xdr:col>
                    <xdr:colOff>66675</xdr:colOff>
                    <xdr:row>13</xdr:row>
                    <xdr:rowOff>0</xdr:rowOff>
                  </from>
                  <to>
                    <xdr:col>7</xdr:col>
                    <xdr:colOff>266700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8" name="Check Box 109">
              <controlPr defaultSize="0" autoFill="0" autoLine="0" autoPict="0">
                <anchor moveWithCells="1">
                  <from>
                    <xdr:col>7</xdr:col>
                    <xdr:colOff>66675</xdr:colOff>
                    <xdr:row>14</xdr:row>
                    <xdr:rowOff>0</xdr:rowOff>
                  </from>
                  <to>
                    <xdr:col>7</xdr:col>
                    <xdr:colOff>266700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9" name="Check Box 110">
              <controlPr defaultSize="0" autoFill="0" autoLine="0" autoPict="0">
                <anchor moveWithCells="1">
                  <from>
                    <xdr:col>7</xdr:col>
                    <xdr:colOff>66675</xdr:colOff>
                    <xdr:row>15</xdr:row>
                    <xdr:rowOff>0</xdr:rowOff>
                  </from>
                  <to>
                    <xdr:col>7</xdr:col>
                    <xdr:colOff>266700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0" name="Check Box 111">
              <controlPr defaultSize="0" autoFill="0" autoLine="0" autoPict="0">
                <anchor moveWithCells="1">
                  <from>
                    <xdr:col>7</xdr:col>
                    <xdr:colOff>66675</xdr:colOff>
                    <xdr:row>16</xdr:row>
                    <xdr:rowOff>0</xdr:rowOff>
                  </from>
                  <to>
                    <xdr:col>7</xdr:col>
                    <xdr:colOff>266700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1" name="Check Box 112">
              <controlPr defaultSize="0" autoFill="0" autoLine="0" autoPict="0">
                <anchor moveWithCells="1">
                  <from>
                    <xdr:col>7</xdr:col>
                    <xdr:colOff>66675</xdr:colOff>
                    <xdr:row>17</xdr:row>
                    <xdr:rowOff>0</xdr:rowOff>
                  </from>
                  <to>
                    <xdr:col>7</xdr:col>
                    <xdr:colOff>266700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2" name="Check Box 113">
              <controlPr defaultSize="0" autoFill="0" autoLine="0" autoPict="0">
                <anchor moveWithCells="1">
                  <from>
                    <xdr:col>7</xdr:col>
                    <xdr:colOff>66675</xdr:colOff>
                    <xdr:row>20</xdr:row>
                    <xdr:rowOff>0</xdr:rowOff>
                  </from>
                  <to>
                    <xdr:col>7</xdr:col>
                    <xdr:colOff>266700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3" name="Check Box 114">
              <controlPr defaultSize="0" autoFill="0" autoLine="0" autoPict="0">
                <anchor moveWithCells="1">
                  <from>
                    <xdr:col>7</xdr:col>
                    <xdr:colOff>66675</xdr:colOff>
                    <xdr:row>21</xdr:row>
                    <xdr:rowOff>0</xdr:rowOff>
                  </from>
                  <to>
                    <xdr:col>7</xdr:col>
                    <xdr:colOff>266700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4" name="Check Box 115">
              <controlPr defaultSize="0" autoFill="0" autoLine="0" autoPict="0">
                <anchor moveWithCells="1">
                  <from>
                    <xdr:col>7</xdr:col>
                    <xdr:colOff>66675</xdr:colOff>
                    <xdr:row>22</xdr:row>
                    <xdr:rowOff>0</xdr:rowOff>
                  </from>
                  <to>
                    <xdr:col>7</xdr:col>
                    <xdr:colOff>266700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5" name="Check Box 116">
              <controlPr defaultSize="0" autoFill="0" autoLine="0" autoPict="0">
                <anchor moveWithCells="1">
                  <from>
                    <xdr:col>7</xdr:col>
                    <xdr:colOff>66675</xdr:colOff>
                    <xdr:row>23</xdr:row>
                    <xdr:rowOff>0</xdr:rowOff>
                  </from>
                  <to>
                    <xdr:col>7</xdr:col>
                    <xdr:colOff>266700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6" name="Check Box 117">
              <controlPr defaultSize="0" autoFill="0" autoLine="0" autoPict="0">
                <anchor moveWithCells="1">
                  <from>
                    <xdr:col>7</xdr:col>
                    <xdr:colOff>66675</xdr:colOff>
                    <xdr:row>24</xdr:row>
                    <xdr:rowOff>0</xdr:rowOff>
                  </from>
                  <to>
                    <xdr:col>7</xdr:col>
                    <xdr:colOff>266700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7" name="Check Box 118">
              <controlPr defaultSize="0" autoFill="0" autoLine="0" autoPict="0">
                <anchor moveWithCells="1">
                  <from>
                    <xdr:col>7</xdr:col>
                    <xdr:colOff>66675</xdr:colOff>
                    <xdr:row>25</xdr:row>
                    <xdr:rowOff>0</xdr:rowOff>
                  </from>
                  <to>
                    <xdr:col>7</xdr:col>
                    <xdr:colOff>266700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8" name="Check Box 119">
              <controlPr defaultSize="0" autoFill="0" autoLine="0" autoPict="0">
                <anchor moveWithCells="1">
                  <from>
                    <xdr:col>7</xdr:col>
                    <xdr:colOff>66675</xdr:colOff>
                    <xdr:row>26</xdr:row>
                    <xdr:rowOff>0</xdr:rowOff>
                  </from>
                  <to>
                    <xdr:col>7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9" name="Check Box 120">
              <controlPr defaultSize="0" autoFill="0" autoLine="0" autoPict="0">
                <anchor moveWithCells="1">
                  <from>
                    <xdr:col>7</xdr:col>
                    <xdr:colOff>66675</xdr:colOff>
                    <xdr:row>27</xdr:row>
                    <xdr:rowOff>0</xdr:rowOff>
                  </from>
                  <to>
                    <xdr:col>7</xdr:col>
                    <xdr:colOff>266700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0" name="Check Box 121">
              <controlPr defaultSize="0" autoFill="0" autoLine="0" autoPict="0">
                <anchor moveWithCells="1">
                  <from>
                    <xdr:col>7</xdr:col>
                    <xdr:colOff>66675</xdr:colOff>
                    <xdr:row>28</xdr:row>
                    <xdr:rowOff>0</xdr:rowOff>
                  </from>
                  <to>
                    <xdr:col>7</xdr:col>
                    <xdr:colOff>266700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1" name="Check Box 122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0</xdr:rowOff>
                  </from>
                  <to>
                    <xdr:col>7</xdr:col>
                    <xdr:colOff>266700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2" name="Check Box 123">
              <controlPr defaultSize="0" autoFill="0" autoLine="0" autoPict="0">
                <anchor moveWithCells="1">
                  <from>
                    <xdr:col>7</xdr:col>
                    <xdr:colOff>66675</xdr:colOff>
                    <xdr:row>30</xdr:row>
                    <xdr:rowOff>0</xdr:rowOff>
                  </from>
                  <to>
                    <xdr:col>7</xdr:col>
                    <xdr:colOff>266700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3" name="Check Box 124">
              <controlPr defaultSize="0" autoFill="0" autoLine="0" autoPict="0">
                <anchor moveWithCells="1">
                  <from>
                    <xdr:col>7</xdr:col>
                    <xdr:colOff>66675</xdr:colOff>
                    <xdr:row>31</xdr:row>
                    <xdr:rowOff>0</xdr:rowOff>
                  </from>
                  <to>
                    <xdr:col>7</xdr:col>
                    <xdr:colOff>266700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4" name="Check Box 125">
              <controlPr defaultSize="0" autoFill="0" autoLine="0" autoPict="0">
                <anchor moveWithCells="1">
                  <from>
                    <xdr:col>7</xdr:col>
                    <xdr:colOff>66675</xdr:colOff>
                    <xdr:row>34</xdr:row>
                    <xdr:rowOff>0</xdr:rowOff>
                  </from>
                  <to>
                    <xdr:col>7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15" name="Check Box 126">
              <controlPr defaultSize="0" autoFill="0" autoLine="0" autoPict="0">
                <anchor moveWithCells="1">
                  <from>
                    <xdr:col>7</xdr:col>
                    <xdr:colOff>66675</xdr:colOff>
                    <xdr:row>35</xdr:row>
                    <xdr:rowOff>0</xdr:rowOff>
                  </from>
                  <to>
                    <xdr:col>7</xdr:col>
                    <xdr:colOff>266700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16" name="Check Box 127">
              <controlPr defaultSize="0" autoFill="0" autoLine="0" autoPict="0">
                <anchor moveWithCells="1">
                  <from>
                    <xdr:col>7</xdr:col>
                    <xdr:colOff>66675</xdr:colOff>
                    <xdr:row>36</xdr:row>
                    <xdr:rowOff>0</xdr:rowOff>
                  </from>
                  <to>
                    <xdr:col>7</xdr:col>
                    <xdr:colOff>266700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17" name="Check Box 128">
              <controlPr defaultSize="0" autoFill="0" autoLine="0" autoPict="0">
                <anchor moveWithCells="1">
                  <from>
                    <xdr:col>7</xdr:col>
                    <xdr:colOff>66675</xdr:colOff>
                    <xdr:row>37</xdr:row>
                    <xdr:rowOff>0</xdr:rowOff>
                  </from>
                  <to>
                    <xdr:col>7</xdr:col>
                    <xdr:colOff>266700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8" name="Check Box 129">
              <controlPr defaultSize="0" autoFill="0" autoLine="0" autoPict="0">
                <anchor moveWithCells="1">
                  <from>
                    <xdr:col>7</xdr:col>
                    <xdr:colOff>66675</xdr:colOff>
                    <xdr:row>38</xdr:row>
                    <xdr:rowOff>0</xdr:rowOff>
                  </from>
                  <to>
                    <xdr:col>7</xdr:col>
                    <xdr:colOff>266700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9" name="Check Box 130">
              <controlPr defaultSize="0" autoFill="0" autoLine="0" autoPict="0">
                <anchor moveWithCells="1">
                  <from>
                    <xdr:col>7</xdr:col>
                    <xdr:colOff>66675</xdr:colOff>
                    <xdr:row>39</xdr:row>
                    <xdr:rowOff>0</xdr:rowOff>
                  </from>
                  <to>
                    <xdr:col>7</xdr:col>
                    <xdr:colOff>266700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0" name="Check Box 131">
              <controlPr defaultSize="0" autoFill="0" autoLine="0" autoPict="0">
                <anchor moveWithCells="1">
                  <from>
                    <xdr:col>7</xdr:col>
                    <xdr:colOff>66675</xdr:colOff>
                    <xdr:row>40</xdr:row>
                    <xdr:rowOff>0</xdr:rowOff>
                  </from>
                  <to>
                    <xdr:col>7</xdr:col>
                    <xdr:colOff>266700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21" name="Check Box 132">
              <controlPr defaultSize="0" autoFill="0" autoLine="0" autoPict="0">
                <anchor moveWithCells="1">
                  <from>
                    <xdr:col>7</xdr:col>
                    <xdr:colOff>66675</xdr:colOff>
                    <xdr:row>44</xdr:row>
                    <xdr:rowOff>0</xdr:rowOff>
                  </from>
                  <to>
                    <xdr:col>7</xdr:col>
                    <xdr:colOff>266700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2" name="Check Box 133">
              <controlPr defaultSize="0" autoFill="0" autoLine="0" autoPict="0">
                <anchor moveWithCells="1">
                  <from>
                    <xdr:col>7</xdr:col>
                    <xdr:colOff>66675</xdr:colOff>
                    <xdr:row>45</xdr:row>
                    <xdr:rowOff>0</xdr:rowOff>
                  </from>
                  <to>
                    <xdr:col>7</xdr:col>
                    <xdr:colOff>266700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23" name="Check Box 134">
              <controlPr defaultSize="0" autoFill="0" autoLine="0" autoPict="0">
                <anchor moveWithCells="1">
                  <from>
                    <xdr:col>7</xdr:col>
                    <xdr:colOff>66675</xdr:colOff>
                    <xdr:row>46</xdr:row>
                    <xdr:rowOff>0</xdr:rowOff>
                  </from>
                  <to>
                    <xdr:col>7</xdr:col>
                    <xdr:colOff>266700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24" name="Check Box 135">
              <controlPr defaultSize="0" autoFill="0" autoLine="0" autoPict="0">
                <anchor moveWithCells="1">
                  <from>
                    <xdr:col>7</xdr:col>
                    <xdr:colOff>66675</xdr:colOff>
                    <xdr:row>47</xdr:row>
                    <xdr:rowOff>0</xdr:rowOff>
                  </from>
                  <to>
                    <xdr:col>7</xdr:col>
                    <xdr:colOff>266700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25" name="Check Box 136">
              <controlPr defaultSize="0" autoFill="0" autoLine="0" autoPict="0">
                <anchor moveWithCells="1">
                  <from>
                    <xdr:col>7</xdr:col>
                    <xdr:colOff>66675</xdr:colOff>
                    <xdr:row>49</xdr:row>
                    <xdr:rowOff>0</xdr:rowOff>
                  </from>
                  <to>
                    <xdr:col>7</xdr:col>
                    <xdr:colOff>266700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26" name="Check Box 137">
              <controlPr defaultSize="0" autoFill="0" autoLine="0" autoPict="0">
                <anchor moveWithCells="1">
                  <from>
                    <xdr:col>7</xdr:col>
                    <xdr:colOff>66675</xdr:colOff>
                    <xdr:row>50</xdr:row>
                    <xdr:rowOff>0</xdr:rowOff>
                  </from>
                  <to>
                    <xdr:col>7</xdr:col>
                    <xdr:colOff>266700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7" name="Check Box 138">
              <controlPr defaultSize="0" autoFill="0" autoLine="0" autoPict="0">
                <anchor moveWithCells="1">
                  <from>
                    <xdr:col>7</xdr:col>
                    <xdr:colOff>66675</xdr:colOff>
                    <xdr:row>51</xdr:row>
                    <xdr:rowOff>0</xdr:rowOff>
                  </from>
                  <to>
                    <xdr:col>7</xdr:col>
                    <xdr:colOff>266700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8" name="Check Box 140">
              <controlPr defaultSize="0" autoFill="0" autoLine="0" autoPict="0">
                <anchor moveWithCells="1">
                  <from>
                    <xdr:col>7</xdr:col>
                    <xdr:colOff>66675</xdr:colOff>
                    <xdr:row>56</xdr:row>
                    <xdr:rowOff>0</xdr:rowOff>
                  </from>
                  <to>
                    <xdr:col>7</xdr:col>
                    <xdr:colOff>266700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9" name="Check Box 141">
              <controlPr defaultSize="0" autoFill="0" autoLine="0" autoPict="0">
                <anchor moveWithCells="1">
                  <from>
                    <xdr:col>7</xdr:col>
                    <xdr:colOff>66675</xdr:colOff>
                    <xdr:row>57</xdr:row>
                    <xdr:rowOff>0</xdr:rowOff>
                  </from>
                  <to>
                    <xdr:col>7</xdr:col>
                    <xdr:colOff>266700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30" name="Check Box 142">
              <controlPr defaultSize="0" autoFill="0" autoLine="0" autoPict="0">
                <anchor moveWithCells="1">
                  <from>
                    <xdr:col>7</xdr:col>
                    <xdr:colOff>66675</xdr:colOff>
                    <xdr:row>57</xdr:row>
                    <xdr:rowOff>180975</xdr:rowOff>
                  </from>
                  <to>
                    <xdr:col>7</xdr:col>
                    <xdr:colOff>266700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1" name="Check Box 143">
              <controlPr defaultSize="0" autoFill="0" autoLine="0" autoPict="0">
                <anchor moveWithCells="1">
                  <from>
                    <xdr:col>10</xdr:col>
                    <xdr:colOff>66675</xdr:colOff>
                    <xdr:row>7</xdr:row>
                    <xdr:rowOff>0</xdr:rowOff>
                  </from>
                  <to>
                    <xdr:col>10</xdr:col>
                    <xdr:colOff>266700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32" name="Check Box 144">
              <controlPr defaultSize="0" autoFill="0" autoLine="0" autoPict="0">
                <anchor moveWithCells="1">
                  <from>
                    <xdr:col>10</xdr:col>
                    <xdr:colOff>66675</xdr:colOff>
                    <xdr:row>10</xdr:row>
                    <xdr:rowOff>0</xdr:rowOff>
                  </from>
                  <to>
                    <xdr:col>10</xdr:col>
                    <xdr:colOff>266700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33" name="Check Box 145">
              <controlPr defaultSize="0" autoFill="0" autoLine="0" autoPict="0">
                <anchor moveWithCells="1">
                  <from>
                    <xdr:col>10</xdr:col>
                    <xdr:colOff>66675</xdr:colOff>
                    <xdr:row>11</xdr:row>
                    <xdr:rowOff>0</xdr:rowOff>
                  </from>
                  <to>
                    <xdr:col>10</xdr:col>
                    <xdr:colOff>266700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34" name="Check Box 146">
              <controlPr defaultSize="0" autoFill="0" autoLine="0" autoPict="0">
                <anchor moveWithCells="1">
                  <from>
                    <xdr:col>10</xdr:col>
                    <xdr:colOff>66675</xdr:colOff>
                    <xdr:row>12</xdr:row>
                    <xdr:rowOff>0</xdr:rowOff>
                  </from>
                  <to>
                    <xdr:col>10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35" name="Check Box 147">
              <controlPr defaultSize="0" autoFill="0" autoLine="0" autoPict="0">
                <anchor moveWithCells="1">
                  <from>
                    <xdr:col>10</xdr:col>
                    <xdr:colOff>66675</xdr:colOff>
                    <xdr:row>13</xdr:row>
                    <xdr:rowOff>0</xdr:rowOff>
                  </from>
                  <to>
                    <xdr:col>10</xdr:col>
                    <xdr:colOff>266700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36" name="Check Box 148">
              <controlPr defaultSize="0" autoFill="0" autoLine="0" autoPict="0">
                <anchor moveWithCells="1">
                  <from>
                    <xdr:col>10</xdr:col>
                    <xdr:colOff>66675</xdr:colOff>
                    <xdr:row>14</xdr:row>
                    <xdr:rowOff>0</xdr:rowOff>
                  </from>
                  <to>
                    <xdr:col>10</xdr:col>
                    <xdr:colOff>266700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37" name="Check Box 149">
              <controlPr defaultSize="0" autoFill="0" autoLine="0" autoPict="0">
                <anchor moveWithCells="1">
                  <from>
                    <xdr:col>10</xdr:col>
                    <xdr:colOff>66675</xdr:colOff>
                    <xdr:row>15</xdr:row>
                    <xdr:rowOff>0</xdr:rowOff>
                  </from>
                  <to>
                    <xdr:col>10</xdr:col>
                    <xdr:colOff>266700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8" name="Check Box 150">
              <controlPr defaultSize="0" autoFill="0" autoLine="0" autoPict="0">
                <anchor moveWithCells="1">
                  <from>
                    <xdr:col>10</xdr:col>
                    <xdr:colOff>66675</xdr:colOff>
                    <xdr:row>16</xdr:row>
                    <xdr:rowOff>0</xdr:rowOff>
                  </from>
                  <to>
                    <xdr:col>10</xdr:col>
                    <xdr:colOff>266700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39" name="Check Box 151">
              <controlPr defaultSize="0" autoFill="0" autoLine="0" autoPict="0">
                <anchor moveWithCells="1">
                  <from>
                    <xdr:col>10</xdr:col>
                    <xdr:colOff>66675</xdr:colOff>
                    <xdr:row>17</xdr:row>
                    <xdr:rowOff>0</xdr:rowOff>
                  </from>
                  <to>
                    <xdr:col>10</xdr:col>
                    <xdr:colOff>266700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40" name="Check Box 152">
              <controlPr defaultSize="0" autoFill="0" autoLine="0" autoPict="0">
                <anchor moveWithCells="1">
                  <from>
                    <xdr:col>10</xdr:col>
                    <xdr:colOff>66675</xdr:colOff>
                    <xdr:row>20</xdr:row>
                    <xdr:rowOff>0</xdr:rowOff>
                  </from>
                  <to>
                    <xdr:col>10</xdr:col>
                    <xdr:colOff>266700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41" name="Check Box 153">
              <controlPr defaultSize="0" autoFill="0" autoLine="0" autoPict="0">
                <anchor moveWithCells="1">
                  <from>
                    <xdr:col>10</xdr:col>
                    <xdr:colOff>66675</xdr:colOff>
                    <xdr:row>21</xdr:row>
                    <xdr:rowOff>0</xdr:rowOff>
                  </from>
                  <to>
                    <xdr:col>10</xdr:col>
                    <xdr:colOff>266700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42" name="Check Box 154">
              <controlPr defaultSize="0" autoFill="0" autoLine="0" autoPict="0">
                <anchor moveWithCells="1">
                  <from>
                    <xdr:col>10</xdr:col>
                    <xdr:colOff>66675</xdr:colOff>
                    <xdr:row>22</xdr:row>
                    <xdr:rowOff>0</xdr:rowOff>
                  </from>
                  <to>
                    <xdr:col>10</xdr:col>
                    <xdr:colOff>266700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43" name="Check Box 155">
              <controlPr defaultSize="0" autoFill="0" autoLine="0" autoPict="0">
                <anchor moveWithCells="1">
                  <from>
                    <xdr:col>10</xdr:col>
                    <xdr:colOff>66675</xdr:colOff>
                    <xdr:row>23</xdr:row>
                    <xdr:rowOff>0</xdr:rowOff>
                  </from>
                  <to>
                    <xdr:col>10</xdr:col>
                    <xdr:colOff>266700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44" name="Check Box 156">
              <controlPr defaultSize="0" autoFill="0" autoLine="0" autoPict="0">
                <anchor moveWithCells="1">
                  <from>
                    <xdr:col>10</xdr:col>
                    <xdr:colOff>66675</xdr:colOff>
                    <xdr:row>24</xdr:row>
                    <xdr:rowOff>0</xdr:rowOff>
                  </from>
                  <to>
                    <xdr:col>10</xdr:col>
                    <xdr:colOff>266700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45" name="Check Box 157">
              <controlPr defaultSize="0" autoFill="0" autoLine="0" autoPict="0">
                <anchor moveWithCells="1">
                  <from>
                    <xdr:col>10</xdr:col>
                    <xdr:colOff>66675</xdr:colOff>
                    <xdr:row>38</xdr:row>
                    <xdr:rowOff>0</xdr:rowOff>
                  </from>
                  <to>
                    <xdr:col>10</xdr:col>
                    <xdr:colOff>266700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46" name="Check Box 158">
              <controlPr defaultSize="0" autoFill="0" autoLine="0" autoPict="0">
                <anchor moveWithCells="1">
                  <from>
                    <xdr:col>10</xdr:col>
                    <xdr:colOff>66675</xdr:colOff>
                    <xdr:row>39</xdr:row>
                    <xdr:rowOff>0</xdr:rowOff>
                  </from>
                  <to>
                    <xdr:col>10</xdr:col>
                    <xdr:colOff>266700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47" name="Check Box 159">
              <controlPr defaultSize="0" autoFill="0" autoLine="0" autoPict="0">
                <anchor moveWithCells="1">
                  <from>
                    <xdr:col>10</xdr:col>
                    <xdr:colOff>66675</xdr:colOff>
                    <xdr:row>40</xdr:row>
                    <xdr:rowOff>0</xdr:rowOff>
                  </from>
                  <to>
                    <xdr:col>10</xdr:col>
                    <xdr:colOff>266700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48" name="Check Box 160">
              <controlPr defaultSize="0" autoFill="0" autoLine="0" autoPict="0">
                <anchor moveWithCells="1">
                  <from>
                    <xdr:col>10</xdr:col>
                    <xdr:colOff>66675</xdr:colOff>
                    <xdr:row>41</xdr:row>
                    <xdr:rowOff>0</xdr:rowOff>
                  </from>
                  <to>
                    <xdr:col>10</xdr:col>
                    <xdr:colOff>266700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E58FE-9EF5-46B3-9B31-C873ECAFC8D8}">
  <dimension ref="A1:K55"/>
  <sheetViews>
    <sheetView workbookViewId="0">
      <selection activeCell="E1" sqref="E1:K55"/>
    </sheetView>
  </sheetViews>
  <sheetFormatPr defaultRowHeight="15" x14ac:dyDescent="0.25"/>
  <cols>
    <col min="1" max="1" width="38.140625" customWidth="1"/>
    <col min="2" max="2" width="12.140625" style="3" customWidth="1"/>
    <col min="4" max="4" width="38.140625" customWidth="1"/>
    <col min="5" max="5" width="12.140625" style="3" customWidth="1"/>
    <col min="7" max="7" width="38.140625" customWidth="1"/>
    <col min="8" max="8" width="12.140625" style="3" customWidth="1"/>
    <col min="10" max="10" width="38.140625" customWidth="1"/>
    <col min="11" max="11" width="12.140625" style="3" customWidth="1"/>
  </cols>
  <sheetData>
    <row r="1" spans="1:11" x14ac:dyDescent="0.25">
      <c r="A1" s="9" t="s">
        <v>162</v>
      </c>
      <c r="B1" s="12" t="s">
        <v>163</v>
      </c>
      <c r="D1" s="9" t="s">
        <v>162</v>
      </c>
      <c r="E1" s="12" t="s">
        <v>163</v>
      </c>
      <c r="G1" s="9" t="s">
        <v>162</v>
      </c>
      <c r="H1" s="12" t="s">
        <v>163</v>
      </c>
      <c r="J1" s="9" t="s">
        <v>162</v>
      </c>
      <c r="K1" s="12" t="s">
        <v>163</v>
      </c>
    </row>
    <row r="2" spans="1:11" x14ac:dyDescent="0.25">
      <c r="A2" t="str">
        <f>Sheet1!C16</f>
        <v>Land Survey</v>
      </c>
      <c r="B2" s="3">
        <v>2500</v>
      </c>
      <c r="D2" t="str">
        <f>Sheet1!F6</f>
        <v>Delivery to site within 300km of Factory</v>
      </c>
      <c r="G2" t="str">
        <f>[1]Sheet1!I6</f>
        <v>20mm Engineered Stone Benchtops</v>
      </c>
      <c r="J2" t="str">
        <f>[1]Sheet1!L7</f>
        <v>Instant Electric Hotwater</v>
      </c>
    </row>
    <row r="3" spans="1:11" x14ac:dyDescent="0.25">
      <c r="A3" t="str">
        <f>Sheet1!C17</f>
        <v>Land Capability Assessment (Septic)</v>
      </c>
      <c r="B3" s="3">
        <v>1500</v>
      </c>
      <c r="D3" t="str">
        <f>Sheet1!F7</f>
        <v>Assembly on site</v>
      </c>
      <c r="G3" t="str">
        <f>[1]Sheet1!I7</f>
        <v>40mm Engineered Stone Bench tops</v>
      </c>
      <c r="H3" s="3">
        <v>1000</v>
      </c>
      <c r="J3" t="str">
        <f>[1]Sheet1!L8</f>
        <v>Elec hotwater tank - 200L storage</v>
      </c>
      <c r="K3" s="3">
        <v>800</v>
      </c>
    </row>
    <row r="4" spans="1:11" x14ac:dyDescent="0.25">
      <c r="A4" t="str">
        <f>Sheet1!C18</f>
        <v>BAL Assessment &amp; Report</v>
      </c>
      <c r="B4" s="3">
        <v>1200</v>
      </c>
      <c r="D4" t="str">
        <f>Sheet1!F8</f>
        <v>Site Crane</v>
      </c>
      <c r="G4" t="str">
        <f>[1]Sheet1!I8</f>
        <v>2-Pac Painted Doors &amp; Panels - Gloss White</v>
      </c>
    </row>
    <row r="5" spans="1:11" x14ac:dyDescent="0.25">
      <c r="A5" t="str">
        <f>Sheet1!C19</f>
        <v>DA Drawings</v>
      </c>
      <c r="G5" t="str">
        <f>[1]Sheet1!I9</f>
        <v>Softclose door hinges drawer rails</v>
      </c>
    </row>
    <row r="6" spans="1:11" x14ac:dyDescent="0.25">
      <c r="A6" t="str">
        <f>Sheet1!C20</f>
        <v>Town Planning Reports</v>
      </c>
      <c r="B6" s="3">
        <v>1000</v>
      </c>
      <c r="G6" t="str">
        <f>[1]Sheet1!I10</f>
        <v>2-Pac Painted Kickers</v>
      </c>
      <c r="J6" t="str">
        <f>[1]Sheet1!L11</f>
        <v>Solibro solar panels</v>
      </c>
    </row>
    <row r="7" spans="1:11" x14ac:dyDescent="0.25">
      <c r="A7" t="str">
        <f>Sheet1!C21</f>
        <v>Council Submission &amp; Liaising</v>
      </c>
      <c r="B7" s="3">
        <v>1000</v>
      </c>
      <c r="D7" t="str">
        <f>Sheet1!F11</f>
        <v>Solar Cladding - Solibro CIGS - Black</v>
      </c>
      <c r="G7" t="str">
        <f>[1]Sheet1!I11</f>
        <v>Tiled Splashback</v>
      </c>
      <c r="J7" t="str">
        <f>[1]Sheet1!L12</f>
        <v>Inverters as required</v>
      </c>
    </row>
    <row r="8" spans="1:11" x14ac:dyDescent="0.25">
      <c r="D8" t="str">
        <f>Sheet1!F12</f>
        <v>Stainless Steel windows and door frames</v>
      </c>
      <c r="J8" t="str">
        <f>[1]Sheet1!L13</f>
        <v>Li-Ion Battery Storage 8kWh</v>
      </c>
    </row>
    <row r="9" spans="1:11" x14ac:dyDescent="0.25">
      <c r="A9" t="str">
        <f>Sheet1!C23</f>
        <v>Section 68 Building Permit</v>
      </c>
      <c r="D9" t="str">
        <f>Sheet1!F13</f>
        <v>10mm Laminated Glass</v>
      </c>
      <c r="J9" t="str">
        <f>[1]Sheet1!L14</f>
        <v>Li-Ion Battery Storage 12kWh</v>
      </c>
      <c r="K9" s="3">
        <v>3200</v>
      </c>
    </row>
    <row r="10" spans="1:11" x14ac:dyDescent="0.25">
      <c r="A10" t="str">
        <f>Sheet1!C24</f>
        <v>Soil Test</v>
      </c>
      <c r="B10" s="3">
        <v>350</v>
      </c>
      <c r="D10" t="str">
        <f>Sheet1!F14</f>
        <v>Switchable (smart) Glass as required</v>
      </c>
      <c r="G10" t="str">
        <f>[1]Sheet1!I14</f>
        <v>Fisher &amp; Paykel 600mm Freestanding Oven</v>
      </c>
      <c r="J10" t="str">
        <f>[1]Sheet1!L15</f>
        <v>Flow Battery - 18kWh</v>
      </c>
      <c r="K10" s="3">
        <v>8000</v>
      </c>
    </row>
    <row r="11" spans="1:11" x14ac:dyDescent="0.25">
      <c r="A11" t="str">
        <f>Sheet1!C25</f>
        <v>Working Drawings</v>
      </c>
      <c r="D11" t="str">
        <f>Sheet1!F15</f>
        <v>Roof top garden (no access)</v>
      </c>
      <c r="G11" t="str">
        <f>[1]Sheet1!I15</f>
        <v>Fisher &amp; Paykel 600mm Canopy Rangehood</v>
      </c>
      <c r="J11" t="str">
        <f>[1]Sheet1!L16</f>
        <v>Flow Battery - 30kWh</v>
      </c>
      <c r="K11" s="3">
        <v>14000</v>
      </c>
    </row>
    <row r="12" spans="1:11" x14ac:dyDescent="0.25">
      <c r="A12" t="str">
        <f>Sheet1!C26</f>
        <v>Structural Engineering Drawings</v>
      </c>
      <c r="B12" s="3">
        <v>1500</v>
      </c>
      <c r="D12" t="str">
        <f>Sheet1!F16</f>
        <v>BAL 40 Compliant</v>
      </c>
      <c r="G12" t="str">
        <f>[1]Sheet1!I16</f>
        <v>Fisher &amp; Paykel 900mm Freestanding Oven</v>
      </c>
      <c r="H12" s="3">
        <v>1500</v>
      </c>
      <c r="J12" t="str">
        <f>[1]Sheet1!L17</f>
        <v>Flow Battery - 40kWh</v>
      </c>
      <c r="K12" s="3">
        <v>18000</v>
      </c>
    </row>
    <row r="13" spans="1:11" x14ac:dyDescent="0.25">
      <c r="A13" t="str">
        <f>Sheet1!C27</f>
        <v>Hydraulic Drawings</v>
      </c>
      <c r="B13" s="3">
        <v>600</v>
      </c>
      <c r="G13" t="str">
        <f>[1]Sheet1!I17</f>
        <v>Fisher &amp; Paykel 900mm Canopy Rangehood</v>
      </c>
      <c r="H13" s="3">
        <v>600</v>
      </c>
      <c r="J13" t="str">
        <f>[1]Sheet1!L18</f>
        <v>Connections and maintenance</v>
      </c>
    </row>
    <row r="14" spans="1:11" x14ac:dyDescent="0.25">
      <c r="A14" t="str">
        <f>Sheet1!C28</f>
        <v>Energy Rating Report</v>
      </c>
      <c r="B14" s="3">
        <v>350</v>
      </c>
      <c r="G14" t="str">
        <f>[1]Sheet1!I18</f>
        <v>Fisher &amp; Paykel Dishwasher</v>
      </c>
      <c r="H14" s="3">
        <v>800</v>
      </c>
    </row>
    <row r="15" spans="1:11" x14ac:dyDescent="0.25">
      <c r="A15" t="str">
        <f>Sheet1!C29</f>
        <v>BAL Assessment</v>
      </c>
      <c r="D15" t="str">
        <f>Sheet1!F19</f>
        <v>BAL 40</v>
      </c>
    </row>
    <row r="16" spans="1:11" x14ac:dyDescent="0.25">
      <c r="A16" t="str">
        <f>Sheet1!C30</f>
        <v>Permit &amp; Inspection Fees</v>
      </c>
      <c r="D16" t="str">
        <f>Sheet1!F20</f>
        <v>Sprinker system (fire and heat)</v>
      </c>
      <c r="J16" t="str">
        <f>[1]Sheet1!L21</f>
        <v>Grid Power (if available)</v>
      </c>
    </row>
    <row r="17" spans="1:10" x14ac:dyDescent="0.25">
      <c r="D17" t="str">
        <f>Sheet1!F21</f>
        <v>All non-combustable building elements</v>
      </c>
      <c r="G17" t="str">
        <f>[1]Sheet1!I21</f>
        <v>20mm Engineered Stone Benchtops</v>
      </c>
      <c r="J17" t="str">
        <f>[1]Sheet1!L22</f>
        <v>Mains Water (if available)</v>
      </c>
    </row>
    <row r="18" spans="1:10" x14ac:dyDescent="0.25">
      <c r="D18" t="str">
        <f>Sheet1!F22</f>
        <v>Steel windows (higher melting point)</v>
      </c>
      <c r="G18" t="str">
        <f>[1]Sheet1!I22</f>
        <v>2-Pac Painted Doors &amp; Panels - Gloss White</v>
      </c>
      <c r="J18" t="str">
        <f>[1]Sheet1!L23</f>
        <v>Gas (if available)</v>
      </c>
    </row>
    <row r="19" spans="1:10" x14ac:dyDescent="0.25">
      <c r="A19" t="str">
        <f>Sheet1!C33</f>
        <v>Warranty Insurance</v>
      </c>
      <c r="D19" t="str">
        <f>Sheet1!F23</f>
        <v>Roof top garden (insulation &amp; barrier)</v>
      </c>
      <c r="G19" t="str">
        <f>[1]Sheet1!I23</f>
        <v>Softclose door hinges drawer rails</v>
      </c>
      <c r="J19" t="str">
        <f>[1]Sheet1!L24</f>
        <v>Sewer / Septic (if available)</v>
      </c>
    </row>
    <row r="20" spans="1:10" x14ac:dyDescent="0.25">
      <c r="A20" t="str">
        <f>Sheet1!C34</f>
        <v>7.5year warranty</v>
      </c>
      <c r="D20" t="str">
        <f>Sheet1!F24</f>
        <v>Automated heat sensor for spinker "on"</v>
      </c>
      <c r="G20" t="str">
        <f>[1]Sheet1!I24</f>
        <v>Floor to ceiling tiles</v>
      </c>
      <c r="J20" t="str">
        <f>[1]Sheet1!L25</f>
        <v>Drainage (if available)</v>
      </c>
    </row>
    <row r="21" spans="1:10" x14ac:dyDescent="0.25">
      <c r="A21" t="str">
        <f>Sheet1!C35</f>
        <v>MBA NSW Fixed Price Contract</v>
      </c>
      <c r="D21" t="str">
        <f>Sheet1!F25</f>
        <v>Sealed underside with non-combustable</v>
      </c>
      <c r="G21" t="str">
        <f>[1]Sheet1!I25</f>
        <v xml:space="preserve">Floor tiles </v>
      </c>
      <c r="J21" t="str">
        <f>[1]Sheet1!L26</f>
        <v>Exclusions</v>
      </c>
    </row>
    <row r="22" spans="1:10" x14ac:dyDescent="0.25">
      <c r="A22" t="str">
        <f>Sheet1!C36</f>
        <v>General Construction &amp; PL Insurance</v>
      </c>
      <c r="D22" t="str">
        <f>Sheet1!F26</f>
        <v>Fire rated wall skins (vermiculite)</v>
      </c>
      <c r="G22" t="str">
        <f>[1]Sheet1!I26</f>
        <v>Waterproofing to all wet areas</v>
      </c>
      <c r="J22" t="str">
        <f>[1]Sheet1!L27</f>
        <v>Services upgrades, extensions or supply</v>
      </c>
    </row>
    <row r="23" spans="1:10" x14ac:dyDescent="0.25">
      <c r="G23" t="str">
        <f>[1]Sheet1!I27</f>
        <v>Acrylic shower base</v>
      </c>
      <c r="J23" t="str">
        <f>[1]Sheet1!L28</f>
        <v>Authority fees or client charges</v>
      </c>
    </row>
    <row r="24" spans="1:10" x14ac:dyDescent="0.25">
      <c r="G24" t="str">
        <f>[1]Sheet1!I28</f>
        <v>Porceilain Toilet</v>
      </c>
    </row>
    <row r="25" spans="1:10" x14ac:dyDescent="0.25">
      <c r="A25" t="str">
        <f>Sheet1!C39</f>
        <v>Temporary Fencing as required</v>
      </c>
      <c r="D25" t="str">
        <f>Sheet1!F29</f>
        <v>Composite structure certified by engineer</v>
      </c>
      <c r="G25" t="str">
        <f>[1]Sheet1!I29</f>
        <v>Chrome taps</v>
      </c>
    </row>
    <row r="26" spans="1:10" x14ac:dyDescent="0.25">
      <c r="A26" t="str">
        <f>Sheet1!C40</f>
        <v>Temporary Toilet</v>
      </c>
      <c r="D26" t="str">
        <f>Sheet1!F30</f>
        <v>Vermiculite / basalt blend wall panels</v>
      </c>
      <c r="G26" t="str">
        <f>[1]Sheet1!I30</f>
        <v>Shower head on rail - adjustable</v>
      </c>
      <c r="J26" t="str">
        <f>[1]Sheet1!L31</f>
        <v>Driveways</v>
      </c>
    </row>
    <row r="27" spans="1:10" x14ac:dyDescent="0.25">
      <c r="A27" t="str">
        <f>Sheet1!C41</f>
        <v>Site Cut / Excavation</v>
      </c>
      <c r="D27" t="str">
        <f>Sheet1!F31</f>
        <v>Atomic 6 building system</v>
      </c>
      <c r="G27" t="str">
        <f>[1]Sheet1!I31</f>
        <v>Freestanding Bath</v>
      </c>
      <c r="H27" s="3">
        <v>900</v>
      </c>
      <c r="J27" t="str">
        <f>[1]Sheet1!L32</f>
        <v>Verandas, decking</v>
      </c>
    </row>
    <row r="28" spans="1:10" x14ac:dyDescent="0.25">
      <c r="A28" t="str">
        <f>Sheet1!C42</f>
        <v>Site Scrape, footing prep</v>
      </c>
      <c r="G28" t="str">
        <f>[1]Sheet1!I32</f>
        <v>Floor waste - chrome</v>
      </c>
      <c r="J28" t="str">
        <f>[1]Sheet1!L33</f>
        <v>Rain water tanks</v>
      </c>
    </row>
    <row r="29" spans="1:10" x14ac:dyDescent="0.25">
      <c r="J29" t="str">
        <f>[1]Sheet1!L34</f>
        <v>Septic Systems</v>
      </c>
    </row>
    <row r="30" spans="1:10" x14ac:dyDescent="0.25">
      <c r="D30" t="str">
        <f>Sheet1!F34</f>
        <v>Insulation</v>
      </c>
      <c r="J30" t="str">
        <f>[1]Sheet1!L35</f>
        <v>Tree removal</v>
      </c>
    </row>
    <row r="31" spans="1:10" x14ac:dyDescent="0.25">
      <c r="A31" t="str">
        <f>Sheet1!C45</f>
        <v>Concrete in Ground</v>
      </c>
      <c r="D31" t="str">
        <f>Sheet1!F35</f>
        <v>External Walls - R4.2</v>
      </c>
      <c r="G31" t="str">
        <f>[1]Sheet1!I35</f>
        <v>20mm Engineered Stone Benchtops</v>
      </c>
      <c r="J31" t="str">
        <f>[1]Sheet1!L36</f>
        <v>Works to site to allow access</v>
      </c>
    </row>
    <row r="32" spans="1:10" x14ac:dyDescent="0.25">
      <c r="A32" t="str">
        <f>Sheet1!C46</f>
        <v>Concrete Piers, 25MPa Concrete</v>
      </c>
      <c r="D32" t="str">
        <f>Sheet1!F36</f>
        <v>Internal Walls - R4.2</v>
      </c>
      <c r="G32" t="str">
        <f>[1]Sheet1!I36</f>
        <v>2-Pac Painted Doors &amp; Panels - Gloss White</v>
      </c>
    </row>
    <row r="33" spans="1:11" x14ac:dyDescent="0.25">
      <c r="A33" t="str">
        <f>Sheet1!C47</f>
        <v>Weather treated, adjustable steel posts</v>
      </c>
      <c r="D33" t="str">
        <f>Sheet1!F37</f>
        <v>Floor - R8.0</v>
      </c>
      <c r="G33" t="str">
        <f>[1]Sheet1!I37</f>
        <v>Softclose door hinges drawer rails</v>
      </c>
    </row>
    <row r="34" spans="1:11" x14ac:dyDescent="0.25">
      <c r="A34" t="str">
        <f>Sheet1!C48</f>
        <v>Inspection by independent authority</v>
      </c>
      <c r="D34" t="str">
        <f>Sheet1!F38</f>
        <v>Ceiling &amp; Rooftop - R6.0</v>
      </c>
      <c r="G34" t="str">
        <f>[1]Sheet1!I38</f>
        <v>Tiled Splashback</v>
      </c>
      <c r="J34" t="str">
        <f>[1]Sheet1!L39</f>
        <v>Incinerator toilet</v>
      </c>
      <c r="K34" s="3">
        <v>5000</v>
      </c>
    </row>
    <row r="35" spans="1:11" x14ac:dyDescent="0.25">
      <c r="D35" t="str">
        <f>Sheet1!F39</f>
        <v>Glazing</v>
      </c>
      <c r="G35" t="str">
        <f>[1]Sheet1!I39</f>
        <v>Stainless Steel insert sink</v>
      </c>
      <c r="J35" t="str">
        <f>[1]Sheet1!L40</f>
        <v>Compost Toilet</v>
      </c>
      <c r="K35" s="3">
        <v>2500</v>
      </c>
    </row>
    <row r="36" spans="1:11" x14ac:dyDescent="0.25">
      <c r="A36" t="str">
        <f>Sheet1!C50</f>
        <v>Floor Structure</v>
      </c>
      <c r="D36" t="str">
        <f>Sheet1!F40</f>
        <v>10mm laminated glass</v>
      </c>
      <c r="G36" t="str">
        <f>[1]Sheet1!I40</f>
        <v>Chrome taps</v>
      </c>
      <c r="J36" t="str">
        <f>[1]Sheet1!L41</f>
        <v>Grey water treatment system</v>
      </c>
      <c r="K36" s="3">
        <v>1000</v>
      </c>
    </row>
    <row r="37" spans="1:11" x14ac:dyDescent="0.25">
      <c r="A37" t="str">
        <f>Sheet1!C51</f>
        <v>200mm Thick Atomic 6 system</v>
      </c>
      <c r="D37" t="str">
        <f>Sheet1!F41</f>
        <v>General</v>
      </c>
      <c r="G37" t="str">
        <f>[1]Sheet1!I41</f>
        <v>Chrome water stops for machine machine</v>
      </c>
      <c r="J37" t="str">
        <f>[1]Sheet1!L42</f>
        <v>Water storage (in structure) - Free</v>
      </c>
    </row>
    <row r="38" spans="1:11" x14ac:dyDescent="0.25">
      <c r="A38" t="str">
        <f>Sheet1!C52</f>
        <v>Bonded to adjustable steel posts</v>
      </c>
      <c r="D38" t="str">
        <f>Sheet1!F42</f>
        <v>Fully sealed house (exception of ext doors)</v>
      </c>
    </row>
    <row r="39" spans="1:11" x14ac:dyDescent="0.25">
      <c r="A39" t="str">
        <f>Sheet1!C53</f>
        <v>Inbuilt plumbing to underground point</v>
      </c>
      <c r="D39" t="str">
        <f>Sheet1!F43</f>
        <v>LED lights throughout</v>
      </c>
    </row>
    <row r="40" spans="1:11" x14ac:dyDescent="0.25">
      <c r="A40" t="str">
        <f>Sheet1!C54</f>
        <v>Weather sealed</v>
      </c>
      <c r="G40" t="str">
        <f>[1]Sheet1!I44</f>
        <v>General</v>
      </c>
    </row>
    <row r="41" spans="1:11" x14ac:dyDescent="0.25">
      <c r="G41" t="str">
        <f>[1]Sheet1!I45</f>
        <v>LED lights throughout</v>
      </c>
    </row>
    <row r="42" spans="1:11" x14ac:dyDescent="0.25">
      <c r="D42" t="str">
        <f>Sheet1!F46</f>
        <v>2.4m high ceiling height</v>
      </c>
      <c r="G42" t="str">
        <f>[1]Sheet1!I46</f>
        <v>Smoke detector as required</v>
      </c>
    </row>
    <row r="43" spans="1:11" x14ac:dyDescent="0.25">
      <c r="D43" t="str">
        <f>Sheet1!F47</f>
        <v>3.2m high ceiling height</v>
      </c>
      <c r="E43" s="3">
        <v>15000</v>
      </c>
      <c r="G43" t="str">
        <f>[1]Sheet1!I47</f>
        <v>All double power points</v>
      </c>
    </row>
    <row r="44" spans="1:11" x14ac:dyDescent="0.25">
      <c r="D44" t="str">
        <f>Sheet1!F48</f>
        <v>Floor to ceiling doors (subject to avail.)</v>
      </c>
      <c r="G44" t="str">
        <f>[1]Sheet1!I48</f>
        <v>Lights connected to smart system</v>
      </c>
    </row>
    <row r="45" spans="1:11" x14ac:dyDescent="0.25">
      <c r="D45" t="str">
        <f>Sheet1!F49</f>
        <v>Split System Airconditioning</v>
      </c>
      <c r="E45" s="3">
        <v>2500</v>
      </c>
      <c r="G45" t="str">
        <f>[1]Sheet1!I49</f>
        <v>Data</v>
      </c>
    </row>
    <row r="46" spans="1:11" x14ac:dyDescent="0.25">
      <c r="D46" t="str">
        <f>Sheet1!F50</f>
        <v>Basic Log Fire (including permit)</v>
      </c>
      <c r="E46" s="3">
        <v>3000</v>
      </c>
      <c r="G46" t="str">
        <f>[1]Sheet1!I50</f>
        <v>CAT 6 ethernet</v>
      </c>
      <c r="H46" s="3">
        <v>300</v>
      </c>
    </row>
    <row r="47" spans="1:11" x14ac:dyDescent="0.25">
      <c r="D47" t="str">
        <f>Sheet1!F51</f>
        <v>Thermal Mass Log Fire (including permit)</v>
      </c>
      <c r="E47" s="3">
        <v>12000</v>
      </c>
      <c r="G47" t="str">
        <f>[1]Sheet1!I51</f>
        <v>Satellite Internet / NBN cable</v>
      </c>
    </row>
    <row r="48" spans="1:11" x14ac:dyDescent="0.25">
      <c r="G48" t="str">
        <f>[1]Sheet1!I52</f>
        <v>TV Points</v>
      </c>
    </row>
    <row r="49" spans="4:7" x14ac:dyDescent="0.25">
      <c r="G49" t="str">
        <f>[1]Sheet1!I53</f>
        <v>Exclusions</v>
      </c>
    </row>
    <row r="50" spans="4:7" x14ac:dyDescent="0.25">
      <c r="D50" t="str">
        <f>Sheet1!F54</f>
        <v>Automatic Lights</v>
      </c>
      <c r="G50" t="str">
        <f>[1]Sheet1!I54</f>
        <v>Internet service (account by owner)</v>
      </c>
    </row>
    <row r="51" spans="4:7" x14ac:dyDescent="0.25">
      <c r="D51" t="str">
        <f>Sheet1!F55</f>
        <v>Sprinkler System</v>
      </c>
    </row>
    <row r="52" spans="4:7" x14ac:dyDescent="0.25">
      <c r="D52" t="str">
        <f>Sheet1!F56</f>
        <v>Switchable Glass (where installed)</v>
      </c>
    </row>
    <row r="53" spans="4:7" x14ac:dyDescent="0.25">
      <c r="D53" t="str">
        <f>Sheet1!F57</f>
        <v>Alexa System (or Google)</v>
      </c>
      <c r="G53" t="str">
        <f>[1]Sheet1!I57</f>
        <v>Common Areas - Engineered Timber</v>
      </c>
    </row>
    <row r="54" spans="4:7" x14ac:dyDescent="0.25">
      <c r="D54" t="str">
        <f>Sheet1!F58</f>
        <v>Tablet Controller</v>
      </c>
      <c r="G54" t="str">
        <f>[1]Sheet1!I58</f>
        <v>Bedrooms - Carpet</v>
      </c>
    </row>
    <row r="55" spans="4:7" x14ac:dyDescent="0.25">
      <c r="D55" t="str">
        <f>Sheet1!F59</f>
        <v>Climate</v>
      </c>
      <c r="E55" s="3">
        <v>50</v>
      </c>
      <c r="G55" t="str">
        <f>[1]Sheet1!I59</f>
        <v>Wetareas - Tiles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2020-08-28T04:16:38Z</cp:lastPrinted>
  <dcterms:created xsi:type="dcterms:W3CDTF">2020-08-11T03:26:28Z</dcterms:created>
  <dcterms:modified xsi:type="dcterms:W3CDTF">2020-08-28T04:16:48Z</dcterms:modified>
</cp:coreProperties>
</file>